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hidePivotFieldList="1" defaultThemeVersion="124226"/>
  <mc:AlternateContent xmlns:mc="http://schemas.openxmlformats.org/markup-compatibility/2006">
    <mc:Choice Requires="x15">
      <x15ac:absPath xmlns:x15ac="http://schemas.microsoft.com/office/spreadsheetml/2010/11/ac" url="C:\Users\dieterb\Desktop\"/>
    </mc:Choice>
  </mc:AlternateContent>
  <bookViews>
    <workbookView xWindow="0" yWindow="0" windowWidth="19200" windowHeight="8190" tabRatio="585"/>
  </bookViews>
  <sheets>
    <sheet name="Concept Proposal" sheetId="6" r:id="rId1"/>
    <sheet name=" Revision History" sheetId="26" r:id="rId2"/>
    <sheet name="REFERENCE (feeder tab)" sheetId="18" state="hidden" r:id="rId3"/>
  </sheets>
  <definedNames>
    <definedName name="_xlnm._FilterDatabase" localSheetId="2" hidden="1">'REFERENCE (feeder tab)'!$A$3:$D$124</definedName>
    <definedName name="BusProcess">'REFERENCE (feeder tab)'!$C$93:$C$95</definedName>
    <definedName name="CompIntensity">'REFERENCE (feeder tab)'!$C$54:$C$56</definedName>
    <definedName name="Complaint_Red">'REFERENCE (feeder tab)'!$J$2:$J$5</definedName>
    <definedName name="CostEstimate">'REFERENCE (feeder tab)'!$C$99:$C$101</definedName>
    <definedName name="CostSav">'REFERENCE (feeder tab)'!#REF!</definedName>
    <definedName name="CustInteractPt">'REFERENCE (feeder tab)'!$C$109:$C$113</definedName>
    <definedName name="CustNeed">'REFERENCE (feeder tab)'!$C$31:$C$33</definedName>
    <definedName name="EMR">'REFERENCE (feeder tab)'!$C$21:$C$22</definedName>
    <definedName name="GateLookup">'REFERENCE (feeder tab)'!#REF!</definedName>
    <definedName name="GrowthNPV">'REFERENCE (feeder tab)'!#REF!</definedName>
    <definedName name="GSC">'REFERENCE (feeder tab)'!$I$2:$I$5</definedName>
    <definedName name="Impact">'REFERENCE (feeder tab)'!$C$119:$C$121</definedName>
    <definedName name="KODs">'REFERENCE (feeder tab)'!#REF!</definedName>
    <definedName name="LeadGrp">'REFERENCE (feeder tab)'!$C$4:$C$7</definedName>
    <definedName name="Likelihood">'REFERENCE (feeder tab)'!$C$116:$C$118</definedName>
    <definedName name="Mfg">'REFERENCE (feeder tab)'!$C$86:$C$89</definedName>
    <definedName name="Mkt_Risk">'REFERENCE (feeder tab)'!$H$2:$H$5</definedName>
    <definedName name="MktGrowth">'REFERENCE (feeder tab)'!#REF!</definedName>
    <definedName name="MktSize">'REFERENCE (feeder tab)'!#REF!</definedName>
    <definedName name="Phase">'REFERENCE (feeder tab)'!#REF!</definedName>
    <definedName name="_xlnm.Print_Area" localSheetId="0">'Concept Proposal'!$A$8:$J$97</definedName>
    <definedName name="ProdFam">'REFERENCE (feeder tab)'!#REF!</definedName>
    <definedName name="ProjDur">'REFERENCE (feeder tab)'!$C$105:$C$108</definedName>
    <definedName name="ProjectNPV">'REFERENCE (feeder tab)'!#REF!</definedName>
    <definedName name="ProjType">'REFERENCE (feeder tab)'!$C$16:$C$20</definedName>
    <definedName name="RelDiff">'REFERENCE (feeder tab)'!$C$27:$C$30</definedName>
    <definedName name="ReqtStatus">'REFERENCE (feeder tab)'!$C$114:$C$115</definedName>
    <definedName name="Revenue">'REFERENCE (feeder tab)'!#REF!</definedName>
    <definedName name="ReviewResult_0">'REFERENCE (feeder tab)'!$C$122:$C$124</definedName>
    <definedName name="ReviewResult_1">'REFERENCE (feeder tab)'!#REF!</definedName>
    <definedName name="ReviewResult_2">'REFERENCE (feeder tab)'!#REF!</definedName>
    <definedName name="SalesAtRisk">'REFERENCE (feeder tab)'!#REF!</definedName>
    <definedName name="SalesMktClin">'REFERENCE (feeder tab)'!$C$76:$C$78</definedName>
    <definedName name="SBU">'REFERENCE (feeder tab)'!$C$11:$C$15</definedName>
    <definedName name="ScopeComp">'REFERENCE (feeder tab)'!$C$23:$C$26</definedName>
    <definedName name="Sourcing">'REFERENCE (feeder tab)'!$C$90:$C$92</definedName>
    <definedName name="StdMargin">'REFERENCE (feeder tab)'!#REF!</definedName>
    <definedName name="StratFit">'REFERENCE (feeder tab)'!$C$42:$C$45</definedName>
    <definedName name="StratIntent">'REFERENCE (feeder tab)'!$C$38:$C$41</definedName>
    <definedName name="StratVisImpact">'REFERENCE (feeder tab)'!$C$46:$C$49</definedName>
    <definedName name="SubPriority">'REFERENCE (feeder tab)'!$C$8:$C$10</definedName>
    <definedName name="Tech">'REFERENCE (feeder tab)'!$C$83:$C$85</definedName>
    <definedName name="Tech_Type">'REFERENCE (feeder tab)'!$C$57:$C$62</definedName>
    <definedName name="TechFeas">'REFERENCE (feeder tab)'!#REF!</definedName>
    <definedName name="TechFeasStatus">'REFERENCE (feeder tab)'!$C$63:$C$67</definedName>
    <definedName name="TechRisk">'REFERENCE (feeder tab)'!$C$68:$C$71</definedName>
    <definedName name="ValPriority">'REFERENCE (feeder tab)'!$C$96:$C$98</definedName>
    <definedName name="ValueProp">'REFERENCE (feeder tab)'!$C$34:$C$37</definedName>
  </definedNames>
  <calcPr calcId="171027"/>
</workbook>
</file>

<file path=xl/calcChain.xml><?xml version="1.0" encoding="utf-8"?>
<calcChain xmlns="http://schemas.openxmlformats.org/spreadsheetml/2006/main">
  <c r="G4" i="18" l="1"/>
  <c r="G2" i="18"/>
  <c r="J3" i="18" l="1"/>
  <c r="J4" i="18"/>
  <c r="J5" i="18"/>
  <c r="J2" i="18"/>
  <c r="I5" i="18"/>
  <c r="I4" i="18"/>
  <c r="I3" i="18"/>
  <c r="I2" i="18"/>
  <c r="J93" i="6" s="1"/>
  <c r="H5" i="18"/>
  <c r="H4" i="18"/>
  <c r="H3" i="18"/>
  <c r="H2" i="18"/>
  <c r="G5" i="18"/>
  <c r="G3" i="18"/>
  <c r="J94" i="6" l="1"/>
  <c r="J92" i="6"/>
  <c r="J91" i="6"/>
  <c r="B19" i="6" l="1"/>
</calcChain>
</file>

<file path=xl/comments1.xml><?xml version="1.0" encoding="utf-8"?>
<comments xmlns="http://schemas.openxmlformats.org/spreadsheetml/2006/main">
  <authors>
    <author>Rachel Ottaviano</author>
  </authors>
  <commentList>
    <comment ref="J10" authorId="0" shapeId="0">
      <text>
        <r>
          <rPr>
            <b/>
            <sz val="9"/>
            <color indexed="81"/>
            <rFont val="Tahoma"/>
            <family val="2"/>
          </rPr>
          <t>GUIDANCE:</t>
        </r>
        <r>
          <rPr>
            <sz val="9"/>
            <color indexed="81"/>
            <rFont val="Tahoma"/>
            <family val="2"/>
          </rPr>
          <t xml:space="preserve">
Indicate the revision beginning with Numeric value 1.  If reviewers request updates prior to approval please increment appropriately.</t>
        </r>
      </text>
    </comment>
    <comment ref="B20" authorId="0" shapeId="0">
      <text>
        <r>
          <rPr>
            <b/>
            <sz val="9"/>
            <color indexed="81"/>
            <rFont val="Tahoma"/>
            <family val="2"/>
          </rPr>
          <t>GUIDANCE:</t>
        </r>
        <r>
          <rPr>
            <sz val="9"/>
            <color indexed="81"/>
            <rFont val="Tahoma"/>
            <family val="2"/>
          </rPr>
          <t xml:space="preserve">
What is the Problem/Unmet Need Solved?  What is the concept?
Needs on the Innovation Roadmap are defined as:
Needs Statement -- A way to address (problem) in (population) that (outcome)" 
Ex. 1 --  A way to collect vaginal cell samples in non/low compliant patients within emerging markets that improves early detection of cervical diseases.   
Ex. 2 -- A way for unskilled clinicians to place an endotracheal tube in the ED without reducing the patient's O2 saturation.
What is the core problem?  Who is the target population?  What is the desired outcome</t>
        </r>
      </text>
    </comment>
    <comment ref="G23" authorId="0" shapeId="0">
      <text>
        <r>
          <rPr>
            <b/>
            <sz val="9"/>
            <color indexed="81"/>
            <rFont val="Tahoma"/>
            <family val="2"/>
          </rPr>
          <t>GUIDANCE:</t>
        </r>
        <r>
          <rPr>
            <sz val="9"/>
            <color indexed="81"/>
            <rFont val="Tahoma"/>
            <family val="2"/>
          </rPr>
          <t xml:space="preserve">
Clarify the relevant differentiation -- Why is this believed to be unique to the stakeholder?
Describe the ability to which the offering meets customer needs better than existing competitive solutions.
Describe the value proposition in relation to competitive offers.</t>
        </r>
      </text>
    </comment>
    <comment ref="B35" authorId="0" shapeId="0">
      <text>
        <r>
          <rPr>
            <b/>
            <sz val="9"/>
            <color indexed="81"/>
            <rFont val="Tahoma"/>
            <family val="2"/>
          </rPr>
          <t>GUIDANCE:</t>
        </r>
        <r>
          <rPr>
            <sz val="9"/>
            <color indexed="81"/>
            <rFont val="Tahoma"/>
            <family val="2"/>
          </rPr>
          <t xml:space="preserve">
Discuss fit with the current business strategy. State the existing strategy/vision statement and describe how this concept enables realization of that strategy (immediately and over time).</t>
        </r>
      </text>
    </comment>
    <comment ref="G36" authorId="0" shapeId="0">
      <text>
        <r>
          <rPr>
            <b/>
            <sz val="9"/>
            <color indexed="81"/>
            <rFont val="Tahoma"/>
            <family val="2"/>
          </rPr>
          <t>GUIDANCE:</t>
        </r>
        <r>
          <rPr>
            <sz val="9"/>
            <color indexed="81"/>
            <rFont val="Tahoma"/>
            <family val="2"/>
          </rPr>
          <t xml:space="preserve">
Discuss the potential markets this could apply to and approximate sizes, if known.</t>
        </r>
      </text>
    </comment>
    <comment ref="B48" authorId="0" shapeId="0">
      <text>
        <r>
          <rPr>
            <b/>
            <sz val="9"/>
            <color indexed="81"/>
            <rFont val="Tahoma"/>
            <family val="2"/>
          </rPr>
          <t>GUIDANCE:</t>
        </r>
        <r>
          <rPr>
            <sz val="9"/>
            <color indexed="81"/>
            <rFont val="Tahoma"/>
            <family val="2"/>
          </rPr>
          <t xml:space="preserve">
Identify areas and technologies that need to be evaluated prior to achieving a project contract.</t>
        </r>
      </text>
    </comment>
    <comment ref="G53" authorId="0" shapeId="0">
      <text>
        <r>
          <rPr>
            <b/>
            <sz val="9"/>
            <color indexed="81"/>
            <rFont val="Tahoma"/>
            <family val="2"/>
          </rPr>
          <t>GUIDANCE:</t>
        </r>
        <r>
          <rPr>
            <sz val="9"/>
            <color indexed="81"/>
            <rFont val="Tahoma"/>
            <family val="2"/>
          </rPr>
          <t xml:space="preserve">
Discuss the extent to which synergies exist with our sales, marketing, and clinical capabilities, partners (OEM).  Identify manufacturing or business processes that must be addressed prior to project contract status.</t>
        </r>
      </text>
    </comment>
  </commentList>
</comments>
</file>

<file path=xl/sharedStrings.xml><?xml version="1.0" encoding="utf-8"?>
<sst xmlns="http://schemas.openxmlformats.org/spreadsheetml/2006/main" count="523" uniqueCount="292">
  <si>
    <t>Project Type</t>
  </si>
  <si>
    <t>Project Name</t>
  </si>
  <si>
    <t>Revision</t>
  </si>
  <si>
    <t>APPROVALS</t>
  </si>
  <si>
    <t>Strategic Intent</t>
  </si>
  <si>
    <t>Assumptions</t>
  </si>
  <si>
    <t>H</t>
  </si>
  <si>
    <t>M</t>
  </si>
  <si>
    <t>L</t>
  </si>
  <si>
    <t>Impact</t>
  </si>
  <si>
    <t>EMR Connectivity</t>
  </si>
  <si>
    <t>Meets Customer Needs</t>
  </si>
  <si>
    <t>Customer Value Proposition</t>
  </si>
  <si>
    <t>Competitive Intensity</t>
  </si>
  <si>
    <t>Sales, Marketing, Clinical</t>
  </si>
  <si>
    <t>Technical Risk</t>
  </si>
  <si>
    <t>Relevant Differentiation</t>
  </si>
  <si>
    <t>Fits with at least one key element of strategy</t>
  </si>
  <si>
    <t>Fits with several key elements of strategy</t>
  </si>
  <si>
    <t>Some fit with secondary elements of strategy</t>
  </si>
  <si>
    <t>Poor fit</t>
  </si>
  <si>
    <t>No negative impact to vision if project not executed</t>
  </si>
  <si>
    <t>No unique benefits</t>
  </si>
  <si>
    <t>Low differentiation on key features that are most highly valued by customers</t>
  </si>
  <si>
    <t>Moderate differentiation on key features that are most highly valued by customers</t>
  </si>
  <si>
    <t>High differentiation on key features that are most highly valued by customers</t>
  </si>
  <si>
    <t>Superior at meeting needs</t>
  </si>
  <si>
    <t>Average at meeting needs</t>
  </si>
  <si>
    <t>Better than competition at meeting needs</t>
  </si>
  <si>
    <t xml:space="preserve">Poor </t>
  </si>
  <si>
    <t>Better value than competition</t>
  </si>
  <si>
    <t>Superior value vs. competition</t>
  </si>
  <si>
    <t>Average value vs. competition</t>
  </si>
  <si>
    <t>Little to none</t>
  </si>
  <si>
    <t>Comments</t>
  </si>
  <si>
    <t>Service</t>
  </si>
  <si>
    <t>Vision can't be achieved without project</t>
  </si>
  <si>
    <t>SCHEDULE &amp; INVESTMENT SUMMARY</t>
  </si>
  <si>
    <t>Customer Interaction Point</t>
  </si>
  <si>
    <t>SBU</t>
  </si>
  <si>
    <t>NHDS</t>
  </si>
  <si>
    <t>Vitals</t>
  </si>
  <si>
    <t>Yes</t>
  </si>
  <si>
    <t>No</t>
  </si>
  <si>
    <t>High</t>
  </si>
  <si>
    <t>Medium</t>
  </si>
  <si>
    <t>Low</t>
  </si>
  <si>
    <t>Strategic Fit:</t>
  </si>
  <si>
    <t>Technical Risk:</t>
  </si>
  <si>
    <t>Relevant Differentiation:</t>
  </si>
  <si>
    <t>Meets Customer Needs:</t>
  </si>
  <si>
    <t>Customer Value Proposition:</t>
  </si>
  <si>
    <t>R&amp;D PMO</t>
  </si>
  <si>
    <t>EPMO</t>
  </si>
  <si>
    <t>CPE</t>
  </si>
  <si>
    <t>Description / Guidance</t>
  </si>
  <si>
    <t>Likelihood</t>
  </si>
  <si>
    <t>Competitive Intensity:</t>
  </si>
  <si>
    <t>Submitter Priority</t>
  </si>
  <si>
    <t>Led by the Continuing Product Engineering team</t>
  </si>
  <si>
    <t>Led by the Enterprise Project Management Office</t>
  </si>
  <si>
    <t>Led by the PMO within R&amp;D</t>
  </si>
  <si>
    <r>
      <t xml:space="preserve">Project scope </t>
    </r>
    <r>
      <rPr>
        <u/>
        <sz val="10"/>
        <color theme="1"/>
        <rFont val="Calibri"/>
        <family val="2"/>
        <scheme val="minor"/>
      </rPr>
      <t>excludes</t>
    </r>
    <r>
      <rPr>
        <sz val="10"/>
        <color theme="1"/>
        <rFont val="Calibri"/>
        <family val="2"/>
        <scheme val="minor"/>
      </rPr>
      <t xml:space="preserve"> request for EMR connectivity</t>
    </r>
  </si>
  <si>
    <r>
      <t xml:space="preserve">Project scope </t>
    </r>
    <r>
      <rPr>
        <u/>
        <sz val="10"/>
        <color theme="1"/>
        <rFont val="Calibri"/>
        <family val="2"/>
        <scheme val="minor"/>
      </rPr>
      <t>includes</t>
    </r>
    <r>
      <rPr>
        <sz val="10"/>
        <color theme="1"/>
        <rFont val="Calibri"/>
        <family val="2"/>
        <scheme val="minor"/>
      </rPr>
      <t xml:space="preserve"> request for EMR connectivity</t>
    </r>
  </si>
  <si>
    <t>Project stems from and involves the acquisition of or licensing of another company or technology.</t>
  </si>
  <si>
    <t>Core</t>
  </si>
  <si>
    <t>N/A or Multi</t>
  </si>
  <si>
    <t>Lead Group</t>
  </si>
  <si>
    <t>Date Submitted</t>
  </si>
  <si>
    <t>INSTRUCTIONS:</t>
  </si>
  <si>
    <t>COMPETITIVE ADVANTAGE</t>
  </si>
  <si>
    <t>BUSINESS STRATEGY FIT</t>
  </si>
  <si>
    <t>MARKET ATTRACTIVENESS</t>
  </si>
  <si>
    <t>TECHNICAL FEASIBILITY</t>
  </si>
  <si>
    <t>SYNERGIES (fit with capabilities)</t>
  </si>
  <si>
    <t>Project Type:</t>
  </si>
  <si>
    <t>EMR Connectivity:</t>
  </si>
  <si>
    <t>Group to Lead Project:</t>
  </si>
  <si>
    <t>Strategic Intent:</t>
  </si>
  <si>
    <t>Submitter Priority:</t>
  </si>
  <si>
    <t>Project Manager:</t>
  </si>
  <si>
    <t>Guidance for sections requiring free-form text, click in cell to view the cell's comment.</t>
  </si>
  <si>
    <t>INITIAL* FINANCIAL SUMMARY</t>
  </si>
  <si>
    <t>New Healthcare Delivery Systems, can include projects in any of the COTs</t>
  </si>
  <si>
    <t>Project is for a new SBU or does not align with a current WA SBU</t>
  </si>
  <si>
    <t>Strategic Business Unit:</t>
  </si>
  <si>
    <t>PROJECT CLASSIFICATION &amp; COMPLEXITY</t>
  </si>
  <si>
    <t>Market Growth Rate (%)</t>
  </si>
  <si>
    <t>GENERAL INFORMATION:</t>
  </si>
  <si>
    <t>Grow the category</t>
  </si>
  <si>
    <t> To bring customers currently not participating into the defined category</t>
  </si>
  <si>
    <t> To maintain purchase and usage among existing customers</t>
  </si>
  <si>
    <t> To get existing users to consume/purchase more</t>
  </si>
  <si>
    <t> To replace current WA product with higher margin/premium product that serves the same need</t>
  </si>
  <si>
    <t>Upgrade existing users</t>
  </si>
  <si>
    <t>Defend the base</t>
  </si>
  <si>
    <t>Increase utilization</t>
  </si>
  <si>
    <t>Includes Blood Pressure, Physical Assessment, Thermometry and Women's Health COTs</t>
  </si>
  <si>
    <t>Includes Cardio and Vitals COTs</t>
  </si>
  <si>
    <t>General project (e.g. business process or organizationally focused) or applies to more than one SBU (e.g. compliance project that crosses multiple SBUs or a process enhancement that is not specific to an SBU)</t>
  </si>
  <si>
    <t>Indicates a Top 3 priority </t>
  </si>
  <si>
    <t>Indicates a Top 10 priority (i.e. rank 4 through 10)</t>
  </si>
  <si>
    <t>All others</t>
  </si>
  <si>
    <t>PM</t>
  </si>
  <si>
    <t>MKT</t>
  </si>
  <si>
    <t>PROJECT CONCEPT PROPOSAL</t>
  </si>
  <si>
    <t>Sourcing</t>
  </si>
  <si>
    <t>1: Investment Contract</t>
  </si>
  <si>
    <t>Drop down lists have been provided, where appropriate; for guidance/description of each list option, view the "REFERENCE - Lists &amp; Scoring" worksheet</t>
  </si>
  <si>
    <t>PLT Review:</t>
  </si>
  <si>
    <t>Impact on Strategic Vision</t>
  </si>
  <si>
    <t>Strategic Fit</t>
  </si>
  <si>
    <t>Project Terminated</t>
  </si>
  <si>
    <t>Comments:</t>
  </si>
  <si>
    <t>Impact on Strategic Vision:</t>
  </si>
  <si>
    <t>Total Addressable Market Size ($MM):</t>
  </si>
  <si>
    <t>Project Manager</t>
  </si>
  <si>
    <t>$1MM - $5MM</t>
  </si>
  <si>
    <r>
      <rPr>
        <sz val="10"/>
        <color theme="1"/>
        <rFont val="Calibri"/>
        <family val="2"/>
      </rPr>
      <t xml:space="preserve">≤ </t>
    </r>
    <r>
      <rPr>
        <sz val="10"/>
        <color theme="1"/>
        <rFont val="Calibri"/>
        <family val="2"/>
        <scheme val="minor"/>
      </rPr>
      <t>$1MM</t>
    </r>
  </si>
  <si>
    <t>&gt; $5MM</t>
  </si>
  <si>
    <t>T-Shirt Size Project Duration</t>
  </si>
  <si>
    <r>
      <rPr>
        <sz val="10"/>
        <color theme="1"/>
        <rFont val="Calibri"/>
        <family val="2"/>
      </rPr>
      <t xml:space="preserve">≤ </t>
    </r>
    <r>
      <rPr>
        <sz val="10"/>
        <color theme="1"/>
        <rFont val="Calibri"/>
        <family val="2"/>
        <scheme val="minor"/>
      </rPr>
      <t>6 months</t>
    </r>
  </si>
  <si>
    <t>6 - 12 months</t>
  </si>
  <si>
    <t>12 - 24 months</t>
  </si>
  <si>
    <t>&gt; 24 months</t>
  </si>
  <si>
    <t>Phase 1 Duration (months):</t>
  </si>
  <si>
    <t>PROJECT SCHEDULE:</t>
  </si>
  <si>
    <t>FTE %</t>
  </si>
  <si>
    <t>Next Phase:</t>
  </si>
  <si>
    <t>Core Team Roles</t>
  </si>
  <si>
    <t>CTM</t>
  </si>
  <si>
    <t>ETM</t>
  </si>
  <si>
    <t>Core Team Member</t>
  </si>
  <si>
    <t>Extended Team Member</t>
  </si>
  <si>
    <t>PROJECT CORE TEAM -  Resource Name &amp; FTE:</t>
  </si>
  <si>
    <t>Annual Cost Savings ($K):</t>
  </si>
  <si>
    <t>Annual Sales at Risk ($K):</t>
  </si>
  <si>
    <t>Strategic/New</t>
  </si>
  <si>
    <t>Develop</t>
  </si>
  <si>
    <t>Requirements Readiness</t>
  </si>
  <si>
    <t>Research &amp; Integrate</t>
  </si>
  <si>
    <t>Pre-sales</t>
  </si>
  <si>
    <t>Deployment</t>
  </si>
  <si>
    <t>Use</t>
  </si>
  <si>
    <t>Support</t>
  </si>
  <si>
    <t>Problem Resolution</t>
  </si>
  <si>
    <t>ASSUMPTIONS</t>
  </si>
  <si>
    <t>FINANCIALS</t>
  </si>
  <si>
    <t>Estimated Project Costs (t-shirt sized)</t>
  </si>
  <si>
    <t>GENERAL INFORMATION</t>
  </si>
  <si>
    <t>PROJECT GOALS &amp; SCOPE</t>
  </si>
  <si>
    <t>RISKS</t>
  </si>
  <si>
    <t>CORE TEAM / RESOURCES</t>
  </si>
  <si>
    <t>Includes Resource, CapEx and OpEx costs Gate 1 Exit to Gate 6 Exit</t>
  </si>
  <si>
    <t>Request</t>
  </si>
  <si>
    <t>Key Drivers and Major Financial Assumptions:</t>
  </si>
  <si>
    <t>Date Requested</t>
  </si>
  <si>
    <t>From</t>
  </si>
  <si>
    <t>Implementation Notes/Questions</t>
  </si>
  <si>
    <t>Assessment Team Submission:</t>
  </si>
  <si>
    <t>Marketing:</t>
  </si>
  <si>
    <t>Changes requested and/or additional information required; team not ready for Phase 0 Exit; Concept Proposal revision to be incremented prior to next submission.</t>
  </si>
  <si>
    <t>Function</t>
  </si>
  <si>
    <t>ENG</t>
  </si>
  <si>
    <t>ADV. TECH</t>
  </si>
  <si>
    <t>Major knowledge gaps/risks exist that could significantly impact ability to execute to plan/expectations</t>
  </si>
  <si>
    <t>Previous experience exists with only minor knowledge gaps/risks; there is confidence in executing to plan/expectations</t>
  </si>
  <si>
    <t>Market Risk</t>
  </si>
  <si>
    <t>GSC</t>
  </si>
  <si>
    <t>Complaint Red.</t>
  </si>
  <si>
    <t>Low risk – known markets we are in today</t>
  </si>
  <si>
    <t>Low risk – currently in our manufacturing capabilities</t>
  </si>
  <si>
    <t>Significant quality improvement or complaint reduction</t>
  </si>
  <si>
    <t>Medium risk – adjacent markets</t>
  </si>
  <si>
    <t>Medium risk – similar to existing manufacturing capability</t>
  </si>
  <si>
    <t>Moderate quality improvement or complaint reduction</t>
  </si>
  <si>
    <t>High risk – new markets we are not in today</t>
  </si>
  <si>
    <t>High risk – requires new manufacturing capability</t>
  </si>
  <si>
    <t>No quality improvement or complaint reduction</t>
  </si>
  <si>
    <t>Not applicable</t>
  </si>
  <si>
    <t>Indicator</t>
  </si>
  <si>
    <t>GREEN</t>
  </si>
  <si>
    <t>YELLOW</t>
  </si>
  <si>
    <t>RED</t>
  </si>
  <si>
    <t>BLACK</t>
  </si>
  <si>
    <t>Complaint Reduction:</t>
  </si>
  <si>
    <t>Value (for lookup)</t>
  </si>
  <si>
    <t>New product that does not replace any existing product</t>
  </si>
  <si>
    <t>Manufacturing / GSC:</t>
  </si>
  <si>
    <t>* Growth Revenue - Year 3 (Net, $MM):</t>
  </si>
  <si>
    <t>* Defensive Revenue - Year 3 (Net, $MM):</t>
  </si>
  <si>
    <t>* Total Project CapEx (T-shirt sized):</t>
  </si>
  <si>
    <t>* Gross Margin (%):</t>
  </si>
  <si>
    <t>* Incremental Revenue - Year 3 (Net, $MM):</t>
  </si>
  <si>
    <t>* Total Project Expenses - OpEx + Labor (T-shirt sized):</t>
  </si>
  <si>
    <t>enter additional functions &amp;
add rows as required</t>
  </si>
  <si>
    <t>Engineering Effort</t>
  </si>
  <si>
    <t>Amount of engineers (Full Time Equivalents) necessary to execute the project (at peak resource allocation); includes: SW, EE, ME, UX</t>
  </si>
  <si>
    <t>Jumbo (25+ Engineering FTEs)</t>
  </si>
  <si>
    <t>Medium (8 - 15 Engineering FTEs)</t>
  </si>
  <si>
    <t>High (15 - 25 Engineering FTEs)</t>
  </si>
  <si>
    <t>Est. Engineering Effort:</t>
  </si>
  <si>
    <t>Service:</t>
  </si>
  <si>
    <t>other</t>
  </si>
  <si>
    <t>Project Duration (T-Shirt size; Phase 2 Entry - Phase 6 Exit):</t>
  </si>
  <si>
    <t>Indicates areas to be completed by MARKETING</t>
  </si>
  <si>
    <t>Section</t>
  </si>
  <si>
    <t>Field</t>
  </si>
  <si>
    <t>List Selection(s) / Option(s)</t>
  </si>
  <si>
    <t>COMPETITIVE DIFFERENTIATION</t>
  </si>
  <si>
    <t>Manufacturing / GSC</t>
  </si>
  <si>
    <t>KEY ASSUMPTIONS</t>
  </si>
  <si>
    <t>Validation / Risk Mitigation</t>
  </si>
  <si>
    <t>Technical</t>
  </si>
  <si>
    <t>Requires identification and assessment of a new supplier</t>
  </si>
  <si>
    <t>Sourcing:</t>
  </si>
  <si>
    <t>Technology Type</t>
  </si>
  <si>
    <t>Technology Type:</t>
  </si>
  <si>
    <t>Key Technology – High and differentiating competitive impact (Strategic Differentiator)</t>
  </si>
  <si>
    <t>Emerging Technology - one that has the potential to become a competitive differentiator, i.e., competitive impact unknown but promising</t>
  </si>
  <si>
    <t>Pacing Technology - Under experimentation by some competitors; competitive impact likely to be high</t>
  </si>
  <si>
    <t>Basic Technology - one that is required in order to be in the business but that is in no way a source of competitive advantage; widely exploited by competitors (Strategic Necessity)</t>
  </si>
  <si>
    <t>Commodity Technology - ones that are readily available in the marketplace for any and all customers</t>
  </si>
  <si>
    <t>High Risk - Scientific principles need to be validated; technology difficult to implement and unknown to Welch Allyn</t>
  </si>
  <si>
    <t>Moderate Risk - Technology is known but not currently in our portfolio tested to the specific use cases &amp; requirements</t>
  </si>
  <si>
    <t xml:space="preserve">Low Risk - Technology simulated and/or tested to the end product's use cases &amp; requirements </t>
  </si>
  <si>
    <t>Low Tech Risk - no feasibility required</t>
  </si>
  <si>
    <t>Tech Feas Status</t>
  </si>
  <si>
    <t>Tech Feasibility Status:</t>
  </si>
  <si>
    <t>Engineering / Technical:</t>
  </si>
  <si>
    <t>Not yet defined</t>
  </si>
  <si>
    <t>Market Risk:</t>
  </si>
  <si>
    <t>PLT Result (Concept Proposal)</t>
  </si>
  <si>
    <t>Hypotheses testing complete and tech feasibility demonstrated</t>
  </si>
  <si>
    <t>Not applicable or TBD</t>
  </si>
  <si>
    <t>Marketing Lead:</t>
  </si>
  <si>
    <t>Impact Level</t>
  </si>
  <si>
    <t>Indicates areas to be completed by PROJECT MANAGEMENT with support from other functions (e.g. Engineering, Manufacturing, etc.)</t>
  </si>
  <si>
    <t>Adv Tech</t>
  </si>
  <si>
    <t>Led by Advanced Technologies team</t>
  </si>
  <si>
    <t>Sustaining</t>
  </si>
  <si>
    <r>
      <t xml:space="preserve">Project to update or modify an </t>
    </r>
    <r>
      <rPr>
        <u/>
        <sz val="10"/>
        <color theme="1"/>
        <rFont val="Calibri"/>
        <family val="2"/>
        <scheme val="minor"/>
      </rPr>
      <t>existing</t>
    </r>
    <r>
      <rPr>
        <sz val="10"/>
        <color theme="1"/>
        <rFont val="Calibri"/>
        <family val="2"/>
        <scheme val="minor"/>
      </rPr>
      <t xml:space="preserve"> product or process; e.g. Compliance, Cost Reduction, Obsolescence, etc.</t>
    </r>
  </si>
  <si>
    <r>
      <rPr>
        <u/>
        <sz val="10"/>
        <rFont val="Calibri"/>
        <family val="2"/>
        <scheme val="minor"/>
      </rPr>
      <t>New</t>
    </r>
    <r>
      <rPr>
        <sz val="10"/>
        <rFont val="Calibri"/>
        <family val="2"/>
        <scheme val="minor"/>
      </rPr>
      <t xml:space="preserve"> feature in an </t>
    </r>
    <r>
      <rPr>
        <u/>
        <sz val="10"/>
        <rFont val="Calibri"/>
        <family val="2"/>
        <scheme val="minor"/>
      </rPr>
      <t>existing</t>
    </r>
    <r>
      <rPr>
        <sz val="10"/>
        <rFont val="Calibri"/>
        <family val="2"/>
        <scheme val="minor"/>
      </rPr>
      <t xml:space="preserve"> product</t>
    </r>
  </si>
  <si>
    <r>
      <rPr>
        <u/>
        <sz val="10"/>
        <rFont val="Calibri"/>
        <family val="2"/>
        <scheme val="minor"/>
      </rPr>
      <t>New</t>
    </r>
    <r>
      <rPr>
        <sz val="10"/>
        <rFont val="Calibri"/>
        <family val="2"/>
        <scheme val="minor"/>
      </rPr>
      <t xml:space="preserve"> product </t>
    </r>
  </si>
  <si>
    <t>OEM/ODM or Co-Development with a partner company</t>
  </si>
  <si>
    <t>BD Integration</t>
  </si>
  <si>
    <t>Gated</t>
  </si>
  <si>
    <t>Continuing / Line Extension</t>
  </si>
  <si>
    <t>OEM</t>
  </si>
  <si>
    <t>Major impact ($&gt;2M rev. or competitive impact), few substitutes exist</t>
  </si>
  <si>
    <t>Minor impact (&lt;$2M rev. or competitive impact), many substitutes exist</t>
  </si>
  <si>
    <t>Few</t>
  </si>
  <si>
    <t xml:space="preserve">Many </t>
  </si>
  <si>
    <t>Sales &amp; Marketing:</t>
  </si>
  <si>
    <t>Clinical:</t>
  </si>
  <si>
    <t>Regulatory:</t>
  </si>
  <si>
    <t>Regulatory</t>
  </si>
  <si>
    <t>LTF</t>
  </si>
  <si>
    <t>510K</t>
  </si>
  <si>
    <t>PMA</t>
  </si>
  <si>
    <t>TBD</t>
  </si>
  <si>
    <t>Leverage existing supplier(s) capable of providing technology</t>
  </si>
  <si>
    <t>No experience with service model</t>
  </si>
  <si>
    <t>Some experience with service model</t>
  </si>
  <si>
    <t>Experienced with service model</t>
  </si>
  <si>
    <t>Some expertise or experiences to support this project</t>
  </si>
  <si>
    <t>No expertise or experiences to support this project</t>
  </si>
  <si>
    <t>All expertise or experiences exist to support this project</t>
  </si>
  <si>
    <t>Indicates areas to be completed collaboratively by MARKETING &amp; PROJECT MANAGEMENT with support from other functions (e.g. Engineering, Manufacturing, etc.)</t>
  </si>
  <si>
    <t>Concept Proposal Team:</t>
  </si>
  <si>
    <r>
      <t xml:space="preserve">Engineering Manager(s):
</t>
    </r>
    <r>
      <rPr>
        <i/>
        <sz val="11"/>
        <color theme="9" tint="-0.249977111117893"/>
        <rFont val="Calibri"/>
        <family val="2"/>
        <scheme val="minor"/>
      </rPr>
      <t>obtain approvals for each Eng. Mgr that provided input to Concept Proposal</t>
    </r>
  </si>
  <si>
    <t>Template Revision: A</t>
  </si>
  <si>
    <t>Fit Metrics Summary</t>
  </si>
  <si>
    <t xml:space="preserve">Project Not Approved &gt; More Info Requested </t>
  </si>
  <si>
    <t>Project approved for prioritization and assignment of Phase 0 resources once available (placed in hopper).</t>
  </si>
  <si>
    <t>Project denied ability to move into Phase 0; Project terminated and  NOT placed on hold for future consideration.</t>
  </si>
  <si>
    <t xml:space="preserve">Project Approved &gt; Add to Project Priority List </t>
  </si>
  <si>
    <t>Assessement Team</t>
  </si>
  <si>
    <t>Finalize initial release at Revision A and release in SAP</t>
  </si>
  <si>
    <t>A</t>
  </si>
  <si>
    <t>Template Revision</t>
  </si>
  <si>
    <t>DO NOT SORT THE TABLE BELOW! SORTING WILL BREAK THE IN-TEMPLATE DROP DOWNS!  
FILTER / EDIT / ADD DATA AS REQUIRED</t>
  </si>
  <si>
    <r>
      <rPr>
        <b/>
        <sz val="11"/>
        <color rgb="FF0070C0"/>
        <rFont val="Calibri"/>
        <family val="2"/>
        <scheme val="minor"/>
      </rPr>
      <t>MARKETING</t>
    </r>
    <r>
      <rPr>
        <sz val="11"/>
        <color rgb="FF0070C0"/>
        <rFont val="Calibri"/>
        <family val="2"/>
        <scheme val="minor"/>
      </rPr>
      <t xml:space="preserve"> is Accountable for the completion of the Concept Proposal, the in-template coloring is used to define responsibility and support for content completion.</t>
    </r>
  </si>
  <si>
    <t>Low (Less than 8 Engineering FTEs)</t>
  </si>
  <si>
    <t>Hypotheses testing in progress and will be completed prior to Gate 0 Exit</t>
  </si>
  <si>
    <t>Hypotheses plan not developed</t>
  </si>
  <si>
    <t xml:space="preserve">Hypotheses plan developed for testing </t>
  </si>
  <si>
    <t>12 Month Revenue Opportunity ($K)</t>
  </si>
  <si>
    <t xml:space="preserve">*These financial metrics are an Initial estimate based on several key assumptions and will be refined with greater confidence during Phase 0 &amp; 1 of the project. </t>
  </si>
  <si>
    <t>Expenses required to complete Phase 0 ($K):</t>
  </si>
  <si>
    <t>Result:</t>
  </si>
  <si>
    <t>Review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</si>
</sst>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0.00"/>
    <numFmt numFmtId="165" formatCode="yyyy\-mm\-dd"/>
    <numFmt numFmtId="166" formatCode="_(* #,##0_);_(* \(#,##0\);_(* &quot;-&quot;??_);_(@_)"/>
  </numFmts>
  <fonts count="37"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Arial"/>
      <family val="2"/>
    </font>
    <font>
      <sz val="11"/>
      <color theme="1"/>
      <name val="Calibri"/>
      <family val="2"/>
      <scheme val="minor"/>
    </font>
    <font>
      <b/>
      <sz val="11"/>
      <color theme="0"/>
      <name val="Calibri"/>
      <family val="2"/>
      <scheme val="minor"/>
    </font>
    <font>
      <sz val="14"/>
      <color theme="1"/>
      <name val="Calibri"/>
      <family val="2"/>
    </font>
    <font>
      <sz val="11"/>
      <color rgb="FFFF0000"/>
      <name val="Calibri"/>
      <family val="2"/>
      <scheme val="minor"/>
    </font>
    <font>
      <b/>
      <sz val="10"/>
      <name val="Calibri"/>
      <family val="2"/>
      <scheme val="minor"/>
    </font>
    <font>
      <sz val="10"/>
      <name val="Calibri"/>
      <family val="2"/>
      <scheme val="minor"/>
    </font>
    <font>
      <sz val="10"/>
      <color theme="1"/>
      <name val="Calibri"/>
      <family val="2"/>
      <scheme val="minor"/>
    </font>
    <font>
      <i/>
      <sz val="11"/>
      <color theme="1"/>
      <name val="Calibri"/>
      <family val="2"/>
      <scheme val="minor"/>
    </font>
    <font>
      <b/>
      <i/>
      <sz val="11"/>
      <color theme="1"/>
      <name val="Calibri"/>
      <family val="2"/>
      <scheme val="minor"/>
    </font>
    <font>
      <sz val="9"/>
      <color indexed="81"/>
      <name val="Tahoma"/>
      <family val="2"/>
    </font>
    <font>
      <b/>
      <sz val="9"/>
      <color indexed="81"/>
      <name val="Tahoma"/>
      <family val="2"/>
    </font>
    <font>
      <sz val="9"/>
      <color theme="1"/>
      <name val="Calibri"/>
      <family val="2"/>
      <scheme val="minor"/>
    </font>
    <font>
      <u/>
      <sz val="10"/>
      <color theme="1"/>
      <name val="Calibri"/>
      <family val="2"/>
      <scheme val="minor"/>
    </font>
    <font>
      <b/>
      <sz val="16"/>
      <color theme="1"/>
      <name val="Calibri"/>
      <family val="2"/>
      <scheme val="minor"/>
    </font>
    <font>
      <i/>
      <sz val="16"/>
      <color theme="1"/>
      <name val="Calibri"/>
      <family val="2"/>
      <scheme val="minor"/>
    </font>
    <font>
      <i/>
      <sz val="11"/>
      <color theme="9" tint="-0.249977111117893"/>
      <name val="Calibri"/>
      <family val="2"/>
      <scheme val="minor"/>
    </font>
    <font>
      <b/>
      <sz val="10"/>
      <color theme="0"/>
      <name val="Calibri"/>
      <family val="2"/>
      <scheme val="minor"/>
    </font>
    <font>
      <i/>
      <sz val="9"/>
      <color theme="1"/>
      <name val="Calibri"/>
      <family val="2"/>
      <scheme val="minor"/>
    </font>
    <font>
      <i/>
      <sz val="11"/>
      <name val="Calibri"/>
      <family val="2"/>
      <scheme val="minor"/>
    </font>
    <font>
      <u/>
      <sz val="11"/>
      <color rgb="FF0070C0"/>
      <name val="Calibri"/>
      <family val="2"/>
      <scheme val="minor"/>
    </font>
    <font>
      <sz val="11"/>
      <color rgb="FF0070C0"/>
      <name val="Calibri"/>
      <family val="2"/>
      <scheme val="minor"/>
    </font>
    <font>
      <b/>
      <i/>
      <sz val="14"/>
      <color theme="1"/>
      <name val="Calibri"/>
      <family val="2"/>
      <scheme val="minor"/>
    </font>
    <font>
      <sz val="18"/>
      <color theme="1"/>
      <name val="Calibri"/>
      <family val="2"/>
      <scheme val="minor"/>
    </font>
    <font>
      <sz val="10"/>
      <color theme="0"/>
      <name val="Calibri"/>
      <family val="2"/>
      <scheme val="minor"/>
    </font>
    <font>
      <b/>
      <sz val="11"/>
      <name val="Calibri"/>
      <family val="2"/>
      <scheme val="minor"/>
    </font>
    <font>
      <b/>
      <i/>
      <sz val="11"/>
      <name val="Calibri"/>
      <family val="2"/>
      <scheme val="minor"/>
    </font>
    <font>
      <sz val="10"/>
      <color theme="1"/>
      <name val="Calibri"/>
      <family val="2"/>
    </font>
    <font>
      <u/>
      <sz val="10"/>
      <name val="Calibri"/>
      <family val="2"/>
      <scheme val="minor"/>
    </font>
    <font>
      <sz val="18"/>
      <color rgb="FFFF0000"/>
      <name val="Calibri"/>
      <family val="2"/>
      <scheme val="minor"/>
    </font>
    <font>
      <b/>
      <sz val="11"/>
      <color rgb="FF0070C0"/>
      <name val="Calibri"/>
      <family val="2"/>
      <scheme val="minor"/>
    </font>
    <font>
      <sz val="14"/>
      <color theme="1"/>
      <name val="Calibri"/>
      <family val="2"/>
      <scheme val="minor"/>
    </font>
    <font>
      <b/>
      <sz val="14"/>
      <color theme="1"/>
      <name val="Calibri"/>
      <family val="2"/>
      <scheme val="minor"/>
    </font>
  </fonts>
  <fills count="12">
    <fill>
      <patternFill patternType="none"/>
    </fill>
    <fill>
      <patternFill patternType="gray125"/>
    </fill>
    <fill>
      <patternFill patternType="solid">
        <fgColor rgb="FF00B050"/>
        <bgColor indexed="64"/>
      </patternFill>
    </fill>
    <fill>
      <patternFill patternType="solid">
        <fgColor rgb="FFDBE5F1"/>
        <bgColor rgb="FFDBE5F1"/>
      </patternFill>
    </fill>
    <fill>
      <patternFill patternType="solid">
        <fgColor theme="1"/>
        <bgColor indexed="64"/>
      </patternFill>
    </fill>
    <fill>
      <patternFill patternType="solid">
        <fgColor rgb="FFFFFF99"/>
        <bgColor indexed="64"/>
      </patternFill>
    </fill>
    <fill>
      <patternFill patternType="solid">
        <fgColor rgb="FFFF0000"/>
        <bgColor indexed="64"/>
      </patternFill>
    </fill>
    <fill>
      <patternFill patternType="solid">
        <fgColor rgb="FFFFFF00"/>
        <bgColor indexed="64"/>
      </patternFill>
    </fill>
    <fill>
      <patternFill patternType="solid">
        <fgColor theme="1"/>
        <bgColor rgb="FFDBE5F1"/>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39994506668294322"/>
        <bgColor indexed="64"/>
      </patternFill>
    </fill>
  </fills>
  <borders count="5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medium">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style="medium">
        <color indexed="64"/>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right/>
      <top style="mediumDashed">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theme="0"/>
      </right>
      <top style="medium">
        <color theme="0"/>
      </top>
      <bottom/>
      <diagonal/>
    </border>
  </borders>
  <cellStyleXfs count="8">
    <xf numFmtId="0" fontId="0" fillId="0" borderId="0"/>
    <xf numFmtId="0" fontId="4" fillId="0" borderId="0"/>
    <xf numFmtId="9"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291">
    <xf numFmtId="0" fontId="0" fillId="0" borderId="0" xfId="0"/>
    <xf numFmtId="0" fontId="0" fillId="0" borderId="0" xfId="0" applyFill="1" applyBorder="1"/>
    <xf numFmtId="0" fontId="0" fillId="0" borderId="0" xfId="0" applyAlignment="1">
      <alignment horizontal="center" vertical="center"/>
    </xf>
    <xf numFmtId="0" fontId="0" fillId="0" borderId="0" xfId="0" applyFill="1"/>
    <xf numFmtId="0" fontId="1" fillId="0" borderId="0" xfId="0" applyFont="1" applyFill="1" applyAlignment="1">
      <alignment horizontal="right"/>
    </xf>
    <xf numFmtId="0" fontId="0" fillId="0" borderId="0" xfId="0" applyFill="1" applyAlignment="1">
      <alignment horizontal="right"/>
    </xf>
    <xf numFmtId="0" fontId="0" fillId="0" borderId="32" xfId="0" applyFill="1" applyBorder="1" applyAlignment="1">
      <alignment horizontal="center"/>
    </xf>
    <xf numFmtId="0" fontId="0" fillId="0" borderId="11" xfId="0" applyFill="1" applyBorder="1"/>
    <xf numFmtId="0" fontId="16" fillId="0" borderId="0" xfId="0" applyFont="1" applyFill="1" applyAlignment="1">
      <alignment horizontal="right"/>
    </xf>
    <xf numFmtId="0" fontId="7" fillId="0" borderId="0" xfId="0" applyFont="1" applyFill="1" applyBorder="1" applyAlignment="1">
      <alignment horizontal="right"/>
    </xf>
    <xf numFmtId="0" fontId="0" fillId="0" borderId="0" xfId="0" applyFill="1" applyAlignment="1"/>
    <xf numFmtId="0" fontId="6" fillId="4" borderId="12" xfId="0" applyFont="1" applyFill="1" applyBorder="1" applyAlignment="1"/>
    <xf numFmtId="0" fontId="6" fillId="4" borderId="13" xfId="0" applyFont="1" applyFill="1" applyBorder="1" applyAlignment="1"/>
    <xf numFmtId="0" fontId="6" fillId="4" borderId="13" xfId="0" applyFont="1" applyFill="1" applyBorder="1" applyAlignment="1">
      <alignment horizontal="right"/>
    </xf>
    <xf numFmtId="0" fontId="6" fillId="4" borderId="14" xfId="0" applyFont="1" applyFill="1" applyBorder="1" applyAlignment="1"/>
    <xf numFmtId="0" fontId="13" fillId="0" borderId="15" xfId="0" applyFont="1" applyFill="1" applyBorder="1" applyAlignment="1">
      <alignment vertical="top" wrapText="1"/>
    </xf>
    <xf numFmtId="0" fontId="0" fillId="0" borderId="34" xfId="0" applyFill="1" applyBorder="1" applyAlignment="1">
      <alignment horizontal="center"/>
    </xf>
    <xf numFmtId="164" fontId="12" fillId="0" borderId="22" xfId="3" applyNumberFormat="1" applyFont="1" applyFill="1" applyBorder="1" applyAlignment="1">
      <alignment horizontal="left" vertical="center" shrinkToFit="1"/>
    </xf>
    <xf numFmtId="164" fontId="12" fillId="0" borderId="17" xfId="3" applyNumberFormat="1" applyFont="1" applyFill="1" applyBorder="1" applyAlignment="1">
      <alignment horizontal="left" vertical="center" shrinkToFit="1"/>
    </xf>
    <xf numFmtId="9" fontId="12" fillId="0" borderId="29" xfId="2" applyFont="1" applyFill="1" applyBorder="1" applyAlignment="1">
      <alignment horizontal="left" vertical="center" shrinkToFit="1"/>
    </xf>
    <xf numFmtId="164" fontId="12" fillId="0" borderId="29" xfId="3" applyNumberFormat="1" applyFont="1" applyFill="1" applyBorder="1" applyAlignment="1">
      <alignment horizontal="left" vertical="center" shrinkToFit="1"/>
    </xf>
    <xf numFmtId="0" fontId="13" fillId="0" borderId="15" xfId="0" applyFont="1" applyFill="1" applyBorder="1" applyAlignment="1"/>
    <xf numFmtId="0" fontId="13" fillId="0" borderId="28" xfId="0" applyFont="1" applyFill="1" applyBorder="1" applyAlignment="1">
      <alignment vertical="top" wrapText="1"/>
    </xf>
    <xf numFmtId="0" fontId="13" fillId="0" borderId="27" xfId="0" applyFont="1" applyFill="1" applyBorder="1" applyAlignment="1">
      <alignment vertical="top" wrapText="1"/>
    </xf>
    <xf numFmtId="0" fontId="13" fillId="0" borderId="21" xfId="0" applyFont="1" applyFill="1" applyBorder="1" applyAlignment="1">
      <alignment vertical="top" wrapText="1"/>
    </xf>
    <xf numFmtId="0" fontId="13" fillId="0" borderId="21" xfId="0" applyFont="1" applyFill="1" applyBorder="1" applyAlignment="1"/>
    <xf numFmtId="0" fontId="13" fillId="0" borderId="28" xfId="0" applyFont="1" applyFill="1" applyBorder="1" applyAlignment="1"/>
    <xf numFmtId="0" fontId="22" fillId="0" borderId="0" xfId="0" applyFont="1" applyFill="1" applyBorder="1" applyAlignment="1">
      <alignment horizontal="left" vertical="top"/>
    </xf>
    <xf numFmtId="0" fontId="22" fillId="0" borderId="5" xfId="0" applyFont="1" applyFill="1" applyBorder="1" applyAlignment="1">
      <alignment horizontal="left" vertical="top"/>
    </xf>
    <xf numFmtId="0" fontId="0" fillId="0" borderId="5" xfId="0" applyFill="1" applyBorder="1" applyAlignment="1">
      <alignment horizontal="left"/>
    </xf>
    <xf numFmtId="0" fontId="0" fillId="0" borderId="0" xfId="0" applyBorder="1" applyAlignment="1">
      <alignment horizontal="center" vertical="center"/>
    </xf>
    <xf numFmtId="0" fontId="24" fillId="0" borderId="0" xfId="0" applyFont="1" applyFill="1"/>
    <xf numFmtId="0" fontId="25" fillId="5" borderId="26" xfId="0" applyFont="1" applyFill="1" applyBorder="1"/>
    <xf numFmtId="0" fontId="25" fillId="0" borderId="0" xfId="0" applyFont="1" applyFill="1"/>
    <xf numFmtId="9" fontId="6" fillId="4" borderId="14" xfId="0" applyNumberFormat="1" applyFont="1" applyFill="1" applyBorder="1" applyAlignment="1">
      <alignment horizontal="right"/>
    </xf>
    <xf numFmtId="0" fontId="6" fillId="4" borderId="14" xfId="0" applyFont="1" applyFill="1" applyBorder="1" applyAlignment="1">
      <alignment horizontal="right"/>
    </xf>
    <xf numFmtId="0" fontId="0" fillId="0" borderId="35" xfId="0" applyFill="1" applyBorder="1"/>
    <xf numFmtId="0" fontId="0" fillId="0" borderId="35" xfId="0" applyFill="1" applyBorder="1" applyAlignment="1">
      <alignment horizontal="center" vertical="center"/>
    </xf>
    <xf numFmtId="0" fontId="0" fillId="0" borderId="0" xfId="0" applyFont="1" applyFill="1"/>
    <xf numFmtId="0" fontId="11" fillId="0" borderId="31" xfId="0" applyFont="1" applyBorder="1" applyAlignment="1">
      <alignment horizontal="center" vertical="center" wrapText="1"/>
    </xf>
    <xf numFmtId="0" fontId="6" fillId="4" borderId="4" xfId="0" applyFont="1" applyFill="1" applyBorder="1" applyAlignment="1"/>
    <xf numFmtId="0" fontId="6" fillId="4" borderId="5" xfId="0" applyFont="1" applyFill="1" applyBorder="1" applyAlignment="1"/>
    <xf numFmtId="0" fontId="6" fillId="4" borderId="6" xfId="0" applyFont="1" applyFill="1" applyBorder="1" applyAlignment="1"/>
    <xf numFmtId="0" fontId="0" fillId="0" borderId="0" xfId="0" applyFill="1" applyAlignment="1">
      <alignment vertical="center"/>
    </xf>
    <xf numFmtId="0" fontId="0" fillId="0" borderId="0" xfId="0" applyAlignment="1">
      <alignment vertical="center"/>
    </xf>
    <xf numFmtId="0" fontId="29" fillId="0" borderId="36" xfId="0" applyFont="1" applyFill="1" applyBorder="1" applyAlignment="1">
      <alignment vertical="center"/>
    </xf>
    <xf numFmtId="0" fontId="6" fillId="4" borderId="13" xfId="0" applyFont="1" applyFill="1" applyBorder="1" applyAlignment="1">
      <alignment horizontal="center"/>
    </xf>
    <xf numFmtId="0" fontId="6" fillId="4" borderId="26" xfId="0" applyFont="1" applyFill="1" applyBorder="1" applyAlignment="1"/>
    <xf numFmtId="0" fontId="0" fillId="0" borderId="17" xfId="0" applyFill="1" applyBorder="1"/>
    <xf numFmtId="0" fontId="0" fillId="0" borderId="22" xfId="0" applyFill="1" applyBorder="1"/>
    <xf numFmtId="9" fontId="0" fillId="0" borderId="32" xfId="2" applyFont="1" applyFill="1" applyBorder="1" applyAlignment="1">
      <alignment horizontal="center"/>
    </xf>
    <xf numFmtId="9" fontId="0" fillId="0" borderId="3" xfId="2" applyFont="1" applyFill="1" applyBorder="1" applyAlignment="1">
      <alignment horizontal="center"/>
    </xf>
    <xf numFmtId="0" fontId="0" fillId="0" borderId="29" xfId="0" applyFill="1" applyBorder="1"/>
    <xf numFmtId="0" fontId="1" fillId="0" borderId="11" xfId="0" applyFont="1" applyFill="1" applyBorder="1" applyAlignment="1">
      <alignment horizontal="center" wrapText="1"/>
    </xf>
    <xf numFmtId="0" fontId="1" fillId="0" borderId="12" xfId="0" applyFont="1" applyFill="1" applyBorder="1" applyAlignment="1">
      <alignment horizontal="right" vertical="center"/>
    </xf>
    <xf numFmtId="0" fontId="1" fillId="0" borderId="3" xfId="0" applyFont="1" applyFill="1" applyBorder="1" applyAlignment="1">
      <alignment horizontal="center" wrapText="1"/>
    </xf>
    <xf numFmtId="0" fontId="1" fillId="0" borderId="11" xfId="0" applyFont="1" applyFill="1" applyBorder="1" applyAlignment="1">
      <alignment horizontal="center" vertical="top"/>
    </xf>
    <xf numFmtId="0" fontId="0" fillId="0" borderId="0" xfId="0" applyFont="1" applyAlignment="1">
      <alignment horizontal="left" vertical="center" wrapText="1"/>
    </xf>
    <xf numFmtId="0" fontId="1" fillId="0" borderId="0" xfId="0" applyFont="1" applyAlignment="1">
      <alignment vertical="center"/>
    </xf>
    <xf numFmtId="14" fontId="0" fillId="0" borderId="0" xfId="0" applyNumberFormat="1" applyAlignment="1">
      <alignment horizontal="left" vertical="center"/>
    </xf>
    <xf numFmtId="0" fontId="0" fillId="0" borderId="0" xfId="0" applyAlignment="1">
      <alignment vertical="center" wrapText="1"/>
    </xf>
    <xf numFmtId="0" fontId="0" fillId="0" borderId="0" xfId="0" applyAlignment="1">
      <alignment horizontal="left" vertical="center"/>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165" fontId="0" fillId="0" borderId="0" xfId="0" applyNumberFormat="1" applyAlignment="1">
      <alignment horizontal="left" vertical="center"/>
    </xf>
    <xf numFmtId="0" fontId="0" fillId="0" borderId="0" xfId="0" applyAlignment="1">
      <alignment horizontal="left" vertical="center" wrapText="1"/>
    </xf>
    <xf numFmtId="0" fontId="8" fillId="0" borderId="0" xfId="0" applyFont="1" applyAlignment="1">
      <alignment horizontal="left" vertical="center" wrapText="1"/>
    </xf>
    <xf numFmtId="14" fontId="0" fillId="0" borderId="0" xfId="0" applyNumberFormat="1" applyAlignment="1">
      <alignment horizontal="left" vertical="center" wrapText="1"/>
    </xf>
    <xf numFmtId="0" fontId="6" fillId="0" borderId="18" xfId="0" applyFont="1" applyBorder="1" applyAlignment="1">
      <alignment vertical="center" wrapText="1"/>
    </xf>
    <xf numFmtId="0" fontId="9" fillId="3" borderId="31"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11" fillId="0" borderId="46" xfId="0" applyFont="1" applyBorder="1" applyAlignment="1">
      <alignment horizontal="center" vertical="center" wrapText="1"/>
    </xf>
    <xf numFmtId="0" fontId="10" fillId="2" borderId="31"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28" fillId="4" borderId="31" xfId="0" applyFont="1" applyFill="1" applyBorder="1" applyAlignment="1">
      <alignment horizontal="center" vertical="center" wrapText="1"/>
    </xf>
    <xf numFmtId="0" fontId="0" fillId="0" borderId="31" xfId="0" applyBorder="1" applyAlignment="1">
      <alignment horizontal="center" vertical="center"/>
    </xf>
    <xf numFmtId="0" fontId="0" fillId="0" borderId="0" xfId="0" applyFill="1" applyAlignment="1">
      <alignment horizontal="right" vertical="center"/>
    </xf>
    <xf numFmtId="14" fontId="0" fillId="0" borderId="0" xfId="0" applyNumberFormat="1" applyFill="1" applyAlignment="1">
      <alignment horizontal="right" vertical="center"/>
    </xf>
    <xf numFmtId="0" fontId="25" fillId="0" borderId="0" xfId="0" applyFont="1" applyFill="1" applyAlignment="1">
      <alignment horizontal="right"/>
    </xf>
    <xf numFmtId="0" fontId="0" fillId="0" borderId="35" xfId="0" applyFill="1" applyBorder="1" applyAlignment="1">
      <alignment horizontal="right"/>
    </xf>
    <xf numFmtId="0" fontId="0" fillId="0" borderId="0" xfId="0" applyFill="1" applyBorder="1" applyAlignment="1">
      <alignment horizontal="right"/>
    </xf>
    <xf numFmtId="0" fontId="8" fillId="0" borderId="0" xfId="0" applyFont="1" applyFill="1" applyAlignment="1">
      <alignment horizontal="right"/>
    </xf>
    <xf numFmtId="0" fontId="30" fillId="0" borderId="27" xfId="0" applyFont="1" applyFill="1" applyBorder="1" applyAlignment="1"/>
    <xf numFmtId="0" fontId="20" fillId="0" borderId="32" xfId="0" applyFont="1" applyFill="1" applyBorder="1" applyAlignment="1">
      <alignment horizontal="center"/>
    </xf>
    <xf numFmtId="0" fontId="20" fillId="0" borderId="33" xfId="0" applyFont="1" applyFill="1" applyBorder="1" applyAlignment="1">
      <alignment horizontal="center"/>
    </xf>
    <xf numFmtId="0" fontId="30" fillId="0" borderId="15" xfId="0" applyFont="1" applyFill="1" applyBorder="1" applyAlignment="1">
      <alignment vertical="top" wrapText="1"/>
    </xf>
    <xf numFmtId="166" fontId="27" fillId="0" borderId="22" xfId="7" applyNumberFormat="1" applyFont="1" applyFill="1" applyBorder="1" applyAlignment="1">
      <alignment horizontal="center" vertical="center"/>
    </xf>
    <xf numFmtId="0" fontId="6" fillId="8" borderId="51" xfId="0" applyFont="1" applyFill="1" applyBorder="1" applyAlignment="1">
      <alignment horizontal="center" vertical="center" wrapText="1"/>
    </xf>
    <xf numFmtId="0" fontId="6" fillId="8" borderId="52" xfId="0" applyFont="1" applyFill="1" applyBorder="1" applyAlignment="1">
      <alignment horizontal="center" vertical="center" wrapText="1"/>
    </xf>
    <xf numFmtId="166" fontId="27" fillId="0" borderId="29" xfId="7" applyNumberFormat="1" applyFont="1" applyFill="1" applyBorder="1" applyAlignment="1">
      <alignment horizontal="center" vertical="center"/>
    </xf>
    <xf numFmtId="0" fontId="2" fillId="9" borderId="26" xfId="0" applyFont="1" applyFill="1" applyBorder="1"/>
    <xf numFmtId="0" fontId="29" fillId="0" borderId="43" xfId="0" applyFont="1" applyFill="1" applyBorder="1" applyAlignment="1">
      <alignment vertical="center"/>
    </xf>
    <xf numFmtId="0" fontId="11" fillId="0" borderId="0" xfId="0" applyFont="1" applyAlignment="1">
      <alignment horizontal="center" vertical="center"/>
    </xf>
    <xf numFmtId="0" fontId="11" fillId="0" borderId="0" xfId="4" applyFont="1" applyAlignment="1">
      <alignment horizontal="center" vertical="center"/>
    </xf>
    <xf numFmtId="0" fontId="11" fillId="0" borderId="0" xfId="0" applyFont="1" applyBorder="1" applyAlignment="1">
      <alignment horizontal="center" vertical="center"/>
    </xf>
    <xf numFmtId="0" fontId="6" fillId="8" borderId="57" xfId="0" applyFont="1" applyFill="1" applyBorder="1" applyAlignment="1">
      <alignment horizontal="center" vertical="center" wrapText="1"/>
    </xf>
    <xf numFmtId="0" fontId="0" fillId="0" borderId="0" xfId="0" applyFill="1" applyAlignment="1">
      <alignment horizontal="left" vertical="center" wrapText="1"/>
    </xf>
    <xf numFmtId="0" fontId="13" fillId="0" borderId="30" xfId="0" applyFont="1" applyFill="1" applyBorder="1" applyAlignment="1">
      <alignment vertical="top" wrapText="1"/>
    </xf>
    <xf numFmtId="0" fontId="35" fillId="0" borderId="0" xfId="0" applyFont="1" applyAlignment="1">
      <alignment horizontal="left" vertical="top"/>
    </xf>
    <xf numFmtId="0" fontId="21" fillId="4" borderId="31" xfId="0" applyFont="1" applyFill="1" applyBorder="1" applyAlignment="1">
      <alignment horizontal="left" vertical="center" wrapText="1"/>
    </xf>
    <xf numFmtId="0" fontId="21" fillId="8" borderId="31" xfId="0" applyFont="1" applyFill="1" applyBorder="1" applyAlignment="1">
      <alignment horizontal="left" vertical="center" wrapText="1"/>
    </xf>
    <xf numFmtId="0" fontId="9" fillId="10" borderId="31"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11" fillId="0" borderId="31" xfId="0" applyFont="1" applyBorder="1" applyAlignment="1">
      <alignment horizontal="left" vertical="center" wrapText="1"/>
    </xf>
    <xf numFmtId="0" fontId="10" fillId="0" borderId="31" xfId="0" applyFont="1" applyBorder="1" applyAlignment="1">
      <alignment horizontal="left" vertical="center" wrapText="1"/>
    </xf>
    <xf numFmtId="0" fontId="11" fillId="0" borderId="3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1" xfId="0" quotePrefix="1" applyFont="1" applyBorder="1" applyAlignment="1">
      <alignment horizontal="left" vertical="center" wrapText="1"/>
    </xf>
    <xf numFmtId="0" fontId="11" fillId="0" borderId="0" xfId="0" applyFont="1" applyAlignment="1">
      <alignment horizontal="left" vertical="center" wrapText="1"/>
    </xf>
    <xf numFmtId="0" fontId="10" fillId="7" borderId="31"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0" fillId="0" borderId="45" xfId="2" applyNumberFormat="1" applyFont="1" applyFill="1" applyBorder="1" applyAlignment="1">
      <alignment horizontal="center" wrapText="1"/>
    </xf>
    <xf numFmtId="0" fontId="0" fillId="0" borderId="37" xfId="2" applyNumberFormat="1" applyFont="1" applyFill="1" applyBorder="1" applyAlignment="1">
      <alignment horizontal="center" wrapText="1"/>
    </xf>
    <xf numFmtId="0" fontId="0" fillId="0" borderId="56" xfId="2" applyNumberFormat="1" applyFont="1" applyFill="1" applyBorder="1" applyAlignment="1">
      <alignment horizontal="center" wrapText="1"/>
    </xf>
    <xf numFmtId="166" fontId="27" fillId="0" borderId="23" xfId="7" applyNumberFormat="1" applyFont="1" applyFill="1" applyBorder="1" applyAlignment="1">
      <alignment horizontal="center" vertical="center"/>
    </xf>
    <xf numFmtId="0" fontId="30" fillId="0" borderId="27" xfId="0" applyFont="1" applyFill="1" applyBorder="1" applyAlignment="1">
      <alignment vertical="top" wrapText="1"/>
    </xf>
    <xf numFmtId="0" fontId="0" fillId="0" borderId="0" xfId="0" applyFill="1" applyBorder="1" applyAlignment="1">
      <alignment horizontal="left"/>
    </xf>
    <xf numFmtId="9" fontId="12" fillId="0" borderId="29" xfId="2" applyFont="1" applyFill="1" applyBorder="1" applyAlignment="1">
      <alignment horizontal="left" vertical="center" shrinkToFit="1"/>
    </xf>
    <xf numFmtId="164" fontId="12" fillId="0" borderId="29" xfId="3" applyNumberFormat="1" applyFont="1" applyFill="1" applyBorder="1" applyAlignment="1">
      <alignment horizontal="left" vertical="center" shrinkToFit="1"/>
    </xf>
    <xf numFmtId="0" fontId="13" fillId="0" borderId="27" xfId="0" applyFont="1" applyFill="1" applyBorder="1" applyAlignment="1"/>
    <xf numFmtId="0" fontId="32" fillId="0" borderId="31" xfId="0" applyFont="1" applyBorder="1" applyAlignment="1">
      <alignment horizontal="left" vertical="center" wrapText="1"/>
    </xf>
    <xf numFmtId="0" fontId="13" fillId="0" borderId="7" xfId="0" applyFont="1" applyFill="1" applyBorder="1" applyAlignment="1">
      <alignment vertical="top" wrapText="1"/>
    </xf>
    <xf numFmtId="0" fontId="2" fillId="11" borderId="26" xfId="0" applyFont="1" applyFill="1" applyBorder="1"/>
    <xf numFmtId="0" fontId="29" fillId="0" borderId="34" xfId="0" applyFont="1" applyFill="1" applyBorder="1" applyAlignment="1">
      <alignment horizontal="center" wrapText="1"/>
    </xf>
    <xf numFmtId="0" fontId="0" fillId="11" borderId="32" xfId="0" applyFill="1" applyBorder="1" applyAlignment="1">
      <alignment horizontal="left" vertical="top" wrapText="1"/>
    </xf>
    <xf numFmtId="0" fontId="0" fillId="0" borderId="0" xfId="0" applyFill="1" applyAlignment="1">
      <alignment horizontal="left" vertical="top" wrapText="1"/>
    </xf>
    <xf numFmtId="0" fontId="0" fillId="11" borderId="33" xfId="0" applyFill="1" applyBorder="1" applyAlignment="1">
      <alignment horizontal="left" vertical="top" wrapText="1"/>
    </xf>
    <xf numFmtId="0" fontId="29" fillId="0" borderId="36" xfId="0" applyFont="1" applyFill="1" applyBorder="1" applyAlignment="1">
      <alignment horizontal="left" vertical="center"/>
    </xf>
    <xf numFmtId="0" fontId="10" fillId="0" borderId="37" xfId="0" applyFont="1" applyFill="1" applyBorder="1" applyAlignment="1">
      <alignment horizontal="left" vertical="center" wrapText="1"/>
    </xf>
    <xf numFmtId="166" fontId="5" fillId="0" borderId="29" xfId="7" applyNumberFormat="1" applyFont="1" applyFill="1" applyBorder="1" applyAlignment="1">
      <alignment horizontal="center" vertical="center"/>
    </xf>
    <xf numFmtId="0" fontId="0" fillId="0" borderId="0" xfId="0" applyFill="1" applyAlignment="1">
      <alignment horizontal="left" vertical="center"/>
    </xf>
    <xf numFmtId="0" fontId="36" fillId="0" borderId="4" xfId="0" applyFont="1" applyFill="1" applyBorder="1" applyAlignment="1">
      <alignment horizontal="center" vertical="center"/>
    </xf>
    <xf numFmtId="0" fontId="36" fillId="0" borderId="6" xfId="0" applyFont="1" applyBorder="1" applyAlignment="1">
      <alignment horizontal="center"/>
    </xf>
    <xf numFmtId="0" fontId="36" fillId="0" borderId="9" xfId="0" applyFont="1" applyBorder="1" applyAlignment="1">
      <alignment horizontal="center"/>
    </xf>
    <xf numFmtId="0" fontId="36" fillId="0" borderId="11" xfId="0" applyFont="1" applyBorder="1" applyAlignment="1">
      <alignment horizontal="center"/>
    </xf>
    <xf numFmtId="0" fontId="13" fillId="0" borderId="21" xfId="0" applyFont="1" applyFill="1" applyBorder="1" applyAlignment="1">
      <alignment horizontal="left" vertical="center" wrapText="1"/>
    </xf>
    <xf numFmtId="0" fontId="0" fillId="0" borderId="20" xfId="0" applyBorder="1" applyAlignment="1">
      <alignment horizontal="left" vertical="center" wrapText="1"/>
    </xf>
    <xf numFmtId="0" fontId="13" fillId="0" borderId="20" xfId="0" applyFont="1" applyFill="1" applyBorder="1" applyAlignment="1">
      <alignment horizontal="left" vertical="center" wrapText="1"/>
    </xf>
    <xf numFmtId="0" fontId="29" fillId="0" borderId="21" xfId="0" applyFont="1" applyFill="1" applyBorder="1" applyAlignment="1">
      <alignment vertical="center" wrapText="1"/>
    </xf>
    <xf numFmtId="0" fontId="0" fillId="0" borderId="20" xfId="0" applyBorder="1" applyAlignment="1"/>
    <xf numFmtId="0" fontId="0" fillId="0" borderId="22" xfId="0" applyBorder="1" applyAlignment="1"/>
    <xf numFmtId="0" fontId="3" fillId="0" borderId="30" xfId="0" applyFont="1" applyFill="1" applyBorder="1" applyAlignment="1">
      <alignment vertical="top"/>
    </xf>
    <xf numFmtId="0" fontId="3" fillId="0" borderId="19" xfId="0" applyFont="1" applyFill="1" applyBorder="1" applyAlignment="1">
      <alignment vertical="top"/>
    </xf>
    <xf numFmtId="0" fontId="3" fillId="0" borderId="23" xfId="0" applyFont="1" applyFill="1" applyBorder="1" applyAlignment="1">
      <alignment vertical="top"/>
    </xf>
    <xf numFmtId="0" fontId="0" fillId="0" borderId="7" xfId="0" applyFont="1" applyBorder="1" applyAlignment="1">
      <alignment vertical="top"/>
    </xf>
    <xf numFmtId="0" fontId="0" fillId="0" borderId="0" xfId="0" applyFont="1" applyAlignment="1">
      <alignment vertical="top"/>
    </xf>
    <xf numFmtId="0" fontId="0" fillId="0" borderId="8" xfId="0" applyFont="1" applyBorder="1" applyAlignment="1">
      <alignment vertical="top"/>
    </xf>
    <xf numFmtId="0" fontId="0" fillId="0" borderId="9" xfId="0" applyFont="1" applyBorder="1" applyAlignment="1">
      <alignment vertical="top"/>
    </xf>
    <xf numFmtId="0" fontId="0" fillId="0" borderId="10" xfId="0" applyFont="1" applyBorder="1" applyAlignment="1">
      <alignment vertical="top"/>
    </xf>
    <xf numFmtId="0" fontId="0" fillId="0" borderId="11" xfId="0" applyFont="1" applyBorder="1" applyAlignment="1">
      <alignment vertical="top"/>
    </xf>
    <xf numFmtId="0" fontId="3" fillId="0" borderId="30" xfId="0" applyFont="1" applyFill="1" applyBorder="1" applyAlignment="1">
      <alignment horizontal="left" vertical="top" wrapText="1"/>
    </xf>
    <xf numFmtId="0" fontId="3" fillId="0" borderId="23" xfId="0" applyFont="1" applyFill="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1" xfId="0" applyFont="1" applyBorder="1" applyAlignment="1">
      <alignment horizontal="left" vertical="top" wrapText="1"/>
    </xf>
    <xf numFmtId="0" fontId="12" fillId="0" borderId="16" xfId="0" applyFont="1" applyFill="1" applyBorder="1" applyAlignment="1">
      <alignment horizontal="left" vertical="center" shrinkToFit="1"/>
    </xf>
    <xf numFmtId="0" fontId="12" fillId="0" borderId="17" xfId="0" applyFont="1" applyFill="1" applyBorder="1" applyAlignment="1">
      <alignment horizontal="left" vertical="center" shrinkToFit="1"/>
    </xf>
    <xf numFmtId="0" fontId="0" fillId="0" borderId="5" xfId="0" applyFill="1"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12" fillId="0" borderId="19" xfId="0" applyFont="1" applyFill="1" applyBorder="1" applyAlignment="1">
      <alignment horizontal="left" vertical="center" shrinkToFit="1"/>
    </xf>
    <xf numFmtId="0" fontId="0" fillId="0" borderId="19" xfId="0" applyBorder="1" applyAlignment="1">
      <alignment horizontal="left" vertical="center" shrinkToFit="1"/>
    </xf>
    <xf numFmtId="0" fontId="0" fillId="0" borderId="23" xfId="0" applyBorder="1" applyAlignment="1">
      <alignment horizontal="left" vertical="center" shrinkToFit="1"/>
    </xf>
    <xf numFmtId="0" fontId="0" fillId="0" borderId="4" xfId="0" applyFill="1" applyBorder="1" applyAlignment="1">
      <alignment horizontal="left" vertical="top" wrapText="1"/>
    </xf>
    <xf numFmtId="0" fontId="0" fillId="0" borderId="9" xfId="0" applyBorder="1" applyAlignment="1">
      <alignment horizontal="left" vertical="top"/>
    </xf>
    <xf numFmtId="0" fontId="12" fillId="0" borderId="20" xfId="0" applyFont="1" applyFill="1" applyBorder="1" applyAlignment="1">
      <alignment horizontal="left" vertical="center" shrinkToFit="1"/>
    </xf>
    <xf numFmtId="0" fontId="12" fillId="0" borderId="22" xfId="0" applyFont="1" applyFill="1" applyBorder="1" applyAlignment="1">
      <alignment horizontal="left" vertical="center" shrinkToFit="1"/>
    </xf>
    <xf numFmtId="0" fontId="29" fillId="0" borderId="36" xfId="0" applyFont="1" applyFill="1" applyBorder="1" applyAlignment="1">
      <alignment horizontal="left" vertical="center"/>
    </xf>
    <xf numFmtId="0" fontId="29" fillId="0" borderId="37" xfId="0" applyFont="1" applyFill="1" applyBorder="1" applyAlignment="1">
      <alignment horizontal="left" vertical="center"/>
    </xf>
    <xf numFmtId="0" fontId="30" fillId="0" borderId="28"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12" fillId="0" borderId="7" xfId="0" applyFont="1" applyFill="1" applyBorder="1" applyAlignment="1">
      <alignment horizontal="left"/>
    </xf>
    <xf numFmtId="0" fontId="12" fillId="0" borderId="0" xfId="0" applyFont="1" applyFill="1" applyBorder="1" applyAlignment="1">
      <alignment horizontal="left"/>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9" fillId="0" borderId="48" xfId="0" applyFont="1" applyFill="1" applyBorder="1" applyAlignment="1">
      <alignment horizontal="center" vertical="center"/>
    </xf>
    <xf numFmtId="0" fontId="29" fillId="0" borderId="49" xfId="0" applyFont="1" applyFill="1" applyBorder="1" applyAlignment="1">
      <alignment horizontal="center" vertical="center"/>
    </xf>
    <xf numFmtId="0" fontId="30" fillId="0" borderId="21" xfId="0" applyFont="1" applyFill="1" applyBorder="1" applyAlignment="1">
      <alignment horizontal="left" vertical="center" wrapText="1"/>
    </xf>
    <xf numFmtId="0" fontId="30" fillId="0" borderId="20" xfId="0" applyFont="1" applyFill="1" applyBorder="1" applyAlignment="1">
      <alignment horizontal="left" vertical="center" wrapText="1"/>
    </xf>
    <xf numFmtId="0" fontId="0" fillId="0" borderId="4" xfId="0" applyFill="1" applyBorder="1" applyAlignment="1">
      <alignment horizontal="left"/>
    </xf>
    <xf numFmtId="0" fontId="0" fillId="0" borderId="5" xfId="0" applyFill="1" applyBorder="1" applyAlignment="1">
      <alignment horizontal="left"/>
    </xf>
    <xf numFmtId="0" fontId="0" fillId="0" borderId="6" xfId="0" applyFill="1" applyBorder="1" applyAlignment="1">
      <alignment horizontal="left"/>
    </xf>
    <xf numFmtId="0" fontId="0" fillId="0" borderId="7" xfId="0" applyFill="1" applyBorder="1" applyAlignment="1">
      <alignment horizontal="left"/>
    </xf>
    <xf numFmtId="0" fontId="0" fillId="0" borderId="0"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0" fillId="0" borderId="16" xfId="0" applyFill="1" applyBorder="1" applyAlignment="1">
      <alignment horizontal="left"/>
    </xf>
    <xf numFmtId="0" fontId="0" fillId="0" borderId="17" xfId="0" applyFill="1" applyBorder="1" applyAlignment="1">
      <alignment horizontal="left"/>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0" fillId="0" borderId="20" xfId="0" applyBorder="1" applyAlignment="1">
      <alignment horizontal="left" vertical="center" shrinkToFit="1"/>
    </xf>
    <xf numFmtId="0" fontId="0" fillId="0" borderId="22" xfId="0" applyBorder="1" applyAlignment="1">
      <alignment horizontal="left" vertical="center" shrinkToFit="1"/>
    </xf>
    <xf numFmtId="0" fontId="29" fillId="0" borderId="54" xfId="0" applyFont="1" applyFill="1" applyBorder="1" applyAlignment="1">
      <alignment vertical="center" wrapText="1"/>
    </xf>
    <xf numFmtId="0" fontId="29" fillId="0" borderId="55" xfId="0" applyFont="1" applyFill="1" applyBorder="1" applyAlignment="1">
      <alignment vertical="center" wrapText="1"/>
    </xf>
    <xf numFmtId="0" fontId="29" fillId="0" borderId="55" xfId="0" applyFont="1" applyFill="1" applyBorder="1" applyAlignment="1">
      <alignment vertical="center"/>
    </xf>
    <xf numFmtId="0" fontId="29" fillId="0" borderId="53" xfId="0" applyFont="1" applyFill="1" applyBorder="1" applyAlignment="1">
      <alignment vertical="center"/>
    </xf>
    <xf numFmtId="0" fontId="29" fillId="0" borderId="50" xfId="0" applyFont="1" applyFill="1" applyBorder="1" applyAlignment="1">
      <alignment horizontal="center" vertical="center"/>
    </xf>
    <xf numFmtId="0" fontId="0" fillId="0" borderId="44" xfId="0" applyFill="1" applyBorder="1" applyAlignment="1"/>
    <xf numFmtId="0" fontId="0" fillId="0" borderId="45" xfId="0" applyBorder="1" applyAlignment="1"/>
    <xf numFmtId="0" fontId="0" fillId="0" borderId="16" xfId="0" applyFill="1"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11" borderId="46" xfId="0" applyFill="1" applyBorder="1" applyAlignment="1">
      <alignment horizontal="left" vertical="top" wrapText="1"/>
    </xf>
    <xf numFmtId="0" fontId="0" fillId="0" borderId="31" xfId="0" applyBorder="1" applyAlignment="1">
      <alignment horizontal="left" vertical="top" wrapText="1"/>
    </xf>
    <xf numFmtId="0" fontId="0" fillId="0" borderId="37" xfId="0" applyBorder="1" applyAlignment="1">
      <alignment horizontal="left" vertical="top" wrapText="1"/>
    </xf>
    <xf numFmtId="0" fontId="29" fillId="0" borderId="12" xfId="0" applyFont="1" applyFill="1" applyBorder="1" applyAlignment="1">
      <alignment horizontal="center" vertical="center"/>
    </xf>
    <xf numFmtId="0" fontId="29" fillId="0" borderId="14" xfId="0" applyFont="1" applyFill="1" applyBorder="1" applyAlignment="1">
      <alignment horizontal="center" vertical="center"/>
    </xf>
    <xf numFmtId="0" fontId="6" fillId="4" borderId="4" xfId="0" applyFont="1" applyFill="1" applyBorder="1" applyAlignment="1">
      <alignment horizontal="left"/>
    </xf>
    <xf numFmtId="0" fontId="6" fillId="4" borderId="5" xfId="0" applyFont="1" applyFill="1" applyBorder="1" applyAlignment="1">
      <alignment horizontal="left"/>
    </xf>
    <xf numFmtId="0" fontId="6" fillId="4" borderId="6" xfId="0" applyFont="1" applyFill="1" applyBorder="1" applyAlignment="1">
      <alignment horizontal="left"/>
    </xf>
    <xf numFmtId="0" fontId="12" fillId="0" borderId="25" xfId="0" applyFont="1" applyFill="1" applyBorder="1" applyAlignment="1">
      <alignment horizontal="left" vertical="center" shrinkToFit="1"/>
    </xf>
    <xf numFmtId="0" fontId="12" fillId="0" borderId="24" xfId="0" applyFont="1" applyFill="1" applyBorder="1" applyAlignment="1">
      <alignment horizontal="left" vertical="center" shrinkToFit="1"/>
    </xf>
    <xf numFmtId="9" fontId="12" fillId="0" borderId="18" xfId="2" applyFont="1" applyFill="1" applyBorder="1" applyAlignment="1">
      <alignment horizontal="left" vertical="center" shrinkToFit="1"/>
    </xf>
    <xf numFmtId="9" fontId="12" fillId="0" borderId="29" xfId="2" applyFont="1" applyFill="1" applyBorder="1" applyAlignment="1">
      <alignment horizontal="left" vertical="center" shrinkToFit="1"/>
    </xf>
    <xf numFmtId="0" fontId="30" fillId="0" borderId="28" xfId="0" applyFont="1" applyFill="1" applyBorder="1" applyAlignment="1">
      <alignment horizontal="left" vertical="top" wrapText="1"/>
    </xf>
    <xf numFmtId="0" fontId="30" fillId="0" borderId="18"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0" borderId="20" xfId="0" applyFont="1" applyFill="1" applyBorder="1" applyAlignment="1">
      <alignment horizontal="left" vertical="top" wrapText="1"/>
    </xf>
    <xf numFmtId="0" fontId="26" fillId="0" borderId="0" xfId="0" applyFont="1" applyFill="1" applyBorder="1" applyAlignment="1">
      <alignment horizontal="center" vertical="center"/>
    </xf>
    <xf numFmtId="0" fontId="23" fillId="0" borderId="20" xfId="0" applyFont="1" applyFill="1" applyBorder="1" applyAlignment="1">
      <alignment horizontal="left" vertical="center" shrinkToFit="1"/>
    </xf>
    <xf numFmtId="0" fontId="23" fillId="0" borderId="22" xfId="0" applyFont="1" applyFill="1" applyBorder="1" applyAlignment="1">
      <alignment horizontal="left" vertical="center" shrinkToFit="1"/>
    </xf>
    <xf numFmtId="0" fontId="23" fillId="0" borderId="25" xfId="0" applyFont="1" applyFill="1" applyBorder="1" applyAlignment="1">
      <alignment horizontal="left" vertical="center" shrinkToFit="1"/>
    </xf>
    <xf numFmtId="0" fontId="23" fillId="0" borderId="24" xfId="0" applyFont="1" applyFill="1" applyBorder="1" applyAlignment="1">
      <alignment horizontal="left" vertical="center" shrinkToFit="1"/>
    </xf>
    <xf numFmtId="0" fontId="6" fillId="4" borderId="12" xfId="0" applyFont="1" applyFill="1" applyBorder="1" applyAlignment="1">
      <alignment horizontal="left"/>
    </xf>
    <xf numFmtId="0" fontId="6" fillId="4" borderId="13" xfId="0" applyFont="1" applyFill="1" applyBorder="1" applyAlignment="1">
      <alignment horizontal="left"/>
    </xf>
    <xf numFmtId="0" fontId="6" fillId="4" borderId="14" xfId="0" applyFont="1" applyFill="1" applyBorder="1" applyAlignment="1">
      <alignment horizontal="left"/>
    </xf>
    <xf numFmtId="0" fontId="18" fillId="0" borderId="0" xfId="0" applyFont="1" applyFill="1" applyAlignment="1">
      <alignment horizontal="left" vertical="center"/>
    </xf>
    <xf numFmtId="0" fontId="19" fillId="0" borderId="0" xfId="0" applyFont="1" applyFill="1" applyAlignment="1">
      <alignment horizontal="left" vertical="center"/>
    </xf>
    <xf numFmtId="0" fontId="0" fillId="0" borderId="5"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0" xfId="0" applyFill="1" applyBorder="1" applyAlignment="1">
      <alignment horizontal="left" vertical="top"/>
    </xf>
    <xf numFmtId="0" fontId="0" fillId="0" borderId="8" xfId="0" applyFill="1"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0" borderId="7" xfId="0" applyFill="1" applyBorder="1" applyAlignment="1">
      <alignment horizontal="left" vertical="top" wrapText="1"/>
    </xf>
    <xf numFmtId="0" fontId="0" fillId="0" borderId="0"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12" fillId="0" borderId="20" xfId="0" applyFont="1" applyFill="1" applyBorder="1" applyAlignment="1">
      <alignment vertical="center" shrinkToFit="1"/>
    </xf>
    <xf numFmtId="0" fontId="12" fillId="0" borderId="22" xfId="0" applyFont="1" applyFill="1" applyBorder="1" applyAlignment="1">
      <alignment vertical="center" shrinkToFit="1"/>
    </xf>
    <xf numFmtId="0" fontId="23" fillId="0" borderId="16" xfId="0" applyFont="1" applyFill="1" applyBorder="1" applyAlignment="1">
      <alignment horizontal="left" vertical="center" shrinkToFit="1"/>
    </xf>
    <xf numFmtId="0" fontId="23" fillId="0" borderId="17" xfId="0" applyFont="1" applyFill="1" applyBorder="1" applyAlignment="1">
      <alignment horizontal="left" vertical="center" shrinkToFit="1"/>
    </xf>
    <xf numFmtId="0" fontId="12" fillId="0" borderId="15" xfId="0" applyFont="1" applyFill="1" applyBorder="1" applyAlignment="1">
      <alignment horizontal="left"/>
    </xf>
    <xf numFmtId="0" fontId="12" fillId="0" borderId="16" xfId="0" applyFont="1" applyFill="1" applyBorder="1" applyAlignment="1">
      <alignment horizontal="left"/>
    </xf>
    <xf numFmtId="0" fontId="12" fillId="0" borderId="23" xfId="0" applyFont="1" applyFill="1" applyBorder="1" applyAlignment="1">
      <alignment horizontal="left" vertical="center" shrinkToFit="1"/>
    </xf>
    <xf numFmtId="0" fontId="12" fillId="0" borderId="18" xfId="0" applyFont="1" applyFill="1" applyBorder="1" applyAlignment="1">
      <alignment horizontal="left" vertical="center" shrinkToFit="1"/>
    </xf>
    <xf numFmtId="0" fontId="12" fillId="0" borderId="29" xfId="0" applyFont="1" applyFill="1" applyBorder="1" applyAlignment="1">
      <alignment horizontal="left" vertical="center" shrinkToFit="1"/>
    </xf>
    <xf numFmtId="0" fontId="0" fillId="11" borderId="36" xfId="0" applyFill="1" applyBorder="1" applyAlignment="1">
      <alignment horizontal="left" vertical="top" wrapText="1"/>
    </xf>
    <xf numFmtId="0" fontId="0" fillId="0" borderId="41" xfId="0" applyBorder="1" applyAlignment="1">
      <alignment horizontal="left" vertical="top"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0" fillId="0" borderId="6" xfId="0" applyFill="1" applyBorder="1" applyAlignment="1">
      <alignment horizontal="left" vertical="top" wrapText="1"/>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3" fillId="0" borderId="28" xfId="0" applyFont="1" applyFill="1" applyBorder="1" applyAlignment="1">
      <alignment horizontal="left" vertical="center" wrapText="1"/>
    </xf>
    <xf numFmtId="0" fontId="13" fillId="0" borderId="18" xfId="0" applyFont="1" applyFill="1" applyBorder="1" applyAlignment="1">
      <alignment horizontal="left" vertical="center" wrapText="1"/>
    </xf>
    <xf numFmtId="164" fontId="12" fillId="0" borderId="18" xfId="3" applyNumberFormat="1" applyFont="1" applyFill="1" applyBorder="1" applyAlignment="1">
      <alignment horizontal="left" vertical="center" shrinkToFit="1"/>
    </xf>
    <xf numFmtId="164" fontId="12" fillId="0" borderId="29" xfId="3" applyNumberFormat="1" applyFont="1" applyFill="1" applyBorder="1" applyAlignment="1">
      <alignment horizontal="left" vertical="center" shrinkToFit="1"/>
    </xf>
    <xf numFmtId="164" fontId="12" fillId="0" borderId="30" xfId="3" applyNumberFormat="1" applyFont="1" applyFill="1" applyBorder="1" applyAlignment="1">
      <alignment horizontal="left" vertical="center" shrinkToFit="1"/>
    </xf>
    <xf numFmtId="0" fontId="0" fillId="0" borderId="7" xfId="0" applyBorder="1" applyAlignment="1">
      <alignment horizontal="left" vertical="center" shrinkToFit="1"/>
    </xf>
    <xf numFmtId="0" fontId="0" fillId="0" borderId="0" xfId="0"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1" fillId="0" borderId="5"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11" borderId="47" xfId="0" applyFill="1"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11" borderId="38" xfId="0" applyFill="1" applyBorder="1" applyAlignment="1">
      <alignment horizontal="left" vertical="top" wrapText="1"/>
    </xf>
    <xf numFmtId="0" fontId="0" fillId="0" borderId="42" xfId="0" applyBorder="1" applyAlignment="1">
      <alignment horizontal="left" vertical="top" wrapText="1"/>
    </xf>
    <xf numFmtId="0" fontId="30" fillId="0" borderId="15" xfId="0" applyFont="1" applyFill="1" applyBorder="1" applyAlignment="1">
      <alignment horizontal="left" vertical="center" wrapText="1"/>
    </xf>
    <xf numFmtId="0" fontId="30" fillId="0" borderId="16" xfId="0" applyFont="1" applyFill="1" applyBorder="1" applyAlignment="1">
      <alignment horizontal="left" vertical="center" wrapText="1"/>
    </xf>
    <xf numFmtId="0" fontId="33" fillId="0" borderId="18" xfId="0" applyFont="1" applyBorder="1" applyAlignment="1">
      <alignment horizontal="center" vertical="center" wrapText="1"/>
    </xf>
  </cellXfs>
  <cellStyles count="8">
    <cellStyle name="Comma" xfId="7" builtinId="3"/>
    <cellStyle name="Currency" xfId="3" builtinId="4"/>
    <cellStyle name="Currency 2" xfId="6"/>
    <cellStyle name="Normal" xfId="0" builtinId="0"/>
    <cellStyle name="Normal 2" xfId="1"/>
    <cellStyle name="Normal 3" xfId="4"/>
    <cellStyle name="Percent" xfId="2" builtinId="5"/>
    <cellStyle name="Percent 3" xfId="5"/>
  </cellStyles>
  <dxfs count="24">
    <dxf>
      <alignment horizontal="left" vertical="center" textRotation="0" wrapText="1" indent="0" justifyLastLine="0" shrinkToFit="0" readingOrder="0"/>
    </dxf>
    <dxf>
      <numFmt numFmtId="165" formatCode="yyyy\-mm\-dd"/>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numFmt numFmtId="19" formatCode="m/d/yyyy"/>
      <alignment horizontal="left" vertical="center" textRotation="0" wrapText="1" indent="0" justifyLastLine="0" shrinkToFit="0" readingOrder="0"/>
    </dxf>
    <dxf>
      <numFmt numFmtId="19" formatCode="m/d/yyyy"/>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1" tint="0.499984740745262"/>
        </patternFill>
      </fill>
    </dxf>
    <dxf>
      <fill>
        <patternFill>
          <bgColor rgb="FFFFFF99"/>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E2" totalsRowShown="0" headerRowDxfId="6" headerRowBorderDxfId="5">
  <autoFilter ref="A1:E2"/>
  <tableColumns count="5">
    <tableColumn id="1" name="Date Requested" dataDxfId="4"/>
    <tableColumn id="2" name="From" dataDxfId="3"/>
    <tableColumn id="3" name="Request" dataDxfId="2"/>
    <tableColumn id="4" name="Template Revision" dataDxfId="1"/>
    <tableColumn id="5" name="Implementation Notes/Questions" dataDxfId="0"/>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N99"/>
  <sheetViews>
    <sheetView showGridLines="0" tabSelected="1" zoomScale="90" zoomScaleNormal="90" zoomScaleSheetLayoutView="85" workbookViewId="0"/>
  </sheetViews>
  <sheetFormatPr defaultColWidth="8.7109375" defaultRowHeight="15" x14ac:dyDescent="0.25"/>
  <cols>
    <col min="1" max="1" width="2.5703125" style="3" customWidth="1"/>
    <col min="2" max="2" width="25.7109375" style="3" customWidth="1"/>
    <col min="3" max="5" width="22.140625" style="3" customWidth="1"/>
    <col min="6" max="6" width="1.140625" style="3" customWidth="1"/>
    <col min="7" max="7" width="25.5703125" style="3" customWidth="1"/>
    <col min="8" max="8" width="23.28515625" style="3" customWidth="1"/>
    <col min="9" max="10" width="22.140625" style="3" customWidth="1"/>
    <col min="11" max="11" width="8.7109375" style="5"/>
    <col min="12" max="16384" width="8.7109375" style="3"/>
  </cols>
  <sheetData>
    <row r="1" spans="1:11" ht="15.75" thickBot="1" x14ac:dyDescent="0.3">
      <c r="B1" s="31" t="s">
        <v>69</v>
      </c>
      <c r="C1" s="33" t="s">
        <v>282</v>
      </c>
      <c r="K1" s="3"/>
    </row>
    <row r="2" spans="1:11" s="33" customFormat="1" ht="15.75" thickBot="1" x14ac:dyDescent="0.3">
      <c r="B2" s="31"/>
      <c r="C2" s="32"/>
      <c r="D2" s="33" t="s">
        <v>205</v>
      </c>
    </row>
    <row r="3" spans="1:11" s="33" customFormat="1" ht="15.75" thickBot="1" x14ac:dyDescent="0.3">
      <c r="B3" s="31"/>
      <c r="C3" s="91"/>
      <c r="D3" s="33" t="s">
        <v>237</v>
      </c>
    </row>
    <row r="4" spans="1:11" s="33" customFormat="1" ht="15.75" thickBot="1" x14ac:dyDescent="0.3">
      <c r="B4" s="31"/>
      <c r="C4" s="123"/>
      <c r="D4" s="33" t="s">
        <v>268</v>
      </c>
    </row>
    <row r="5" spans="1:11" s="33" customFormat="1" x14ac:dyDescent="0.25">
      <c r="B5" s="31"/>
      <c r="C5" s="33" t="s">
        <v>108</v>
      </c>
      <c r="K5" s="79"/>
    </row>
    <row r="6" spans="1:11" s="33" customFormat="1" ht="15.75" thickBot="1" x14ac:dyDescent="0.3">
      <c r="B6" s="31"/>
      <c r="C6" s="33" t="s">
        <v>81</v>
      </c>
      <c r="K6" s="79"/>
    </row>
    <row r="7" spans="1:11" s="36" customFormat="1" x14ac:dyDescent="0.25">
      <c r="A7" s="37"/>
      <c r="B7" s="37"/>
      <c r="C7" s="37"/>
      <c r="D7" s="37"/>
      <c r="E7" s="37"/>
      <c r="F7" s="37"/>
      <c r="G7" s="37"/>
      <c r="H7" s="37"/>
      <c r="I7" s="37"/>
      <c r="J7" s="37"/>
      <c r="K7" s="80"/>
    </row>
    <row r="8" spans="1:11" s="1" customFormat="1" ht="15.75" customHeight="1" x14ac:dyDescent="0.25">
      <c r="B8" s="227" t="s">
        <v>105</v>
      </c>
      <c r="C8" s="227"/>
      <c r="D8" s="227"/>
      <c r="E8" s="227"/>
      <c r="F8" s="227"/>
      <c r="G8" s="227"/>
      <c r="H8" s="227"/>
      <c r="I8" s="227"/>
      <c r="J8" s="227"/>
      <c r="K8" s="81"/>
    </row>
    <row r="9" spans="1:11" ht="15.75" customHeight="1" x14ac:dyDescent="0.25">
      <c r="B9" s="227"/>
      <c r="C9" s="227"/>
      <c r="D9" s="227"/>
      <c r="E9" s="227"/>
      <c r="F9" s="227"/>
      <c r="G9" s="227"/>
      <c r="H9" s="227"/>
      <c r="I9" s="227"/>
      <c r="J9" s="227"/>
    </row>
    <row r="10" spans="1:11" ht="14.45" customHeight="1" x14ac:dyDescent="0.25">
      <c r="B10" s="235" t="s">
        <v>1</v>
      </c>
      <c r="C10" s="236"/>
      <c r="D10" s="236"/>
      <c r="E10" s="236"/>
      <c r="F10" s="236"/>
      <c r="G10" s="236"/>
      <c r="H10" s="236"/>
      <c r="I10" s="4" t="s">
        <v>2</v>
      </c>
      <c r="J10" s="131"/>
    </row>
    <row r="11" spans="1:11" ht="14.45" customHeight="1" x14ac:dyDescent="0.25">
      <c r="B11" s="235"/>
      <c r="C11" s="236"/>
      <c r="D11" s="236"/>
      <c r="E11" s="236"/>
      <c r="F11" s="236"/>
      <c r="G11" s="236"/>
      <c r="H11" s="236"/>
      <c r="I11" s="4" t="s">
        <v>68</v>
      </c>
      <c r="J11" s="78"/>
    </row>
    <row r="12" spans="1:11" ht="15.75" thickBot="1" x14ac:dyDescent="0.3">
      <c r="E12" s="10"/>
    </row>
    <row r="13" spans="1:11" ht="15.75" thickBot="1" x14ac:dyDescent="0.3">
      <c r="B13" s="11" t="s">
        <v>88</v>
      </c>
      <c r="C13" s="12"/>
      <c r="D13" s="12"/>
      <c r="E13" s="14"/>
      <c r="G13" s="11" t="s">
        <v>86</v>
      </c>
      <c r="H13" s="12"/>
      <c r="I13" s="12"/>
      <c r="J13" s="14"/>
    </row>
    <row r="14" spans="1:11" x14ac:dyDescent="0.25">
      <c r="B14" s="25" t="s">
        <v>77</v>
      </c>
      <c r="C14" s="157"/>
      <c r="D14" s="157"/>
      <c r="E14" s="158"/>
      <c r="G14" s="21" t="s">
        <v>85</v>
      </c>
      <c r="H14" s="253"/>
      <c r="I14" s="253"/>
      <c r="J14" s="254"/>
    </row>
    <row r="15" spans="1:11" x14ac:dyDescent="0.25">
      <c r="B15" s="25" t="s">
        <v>80</v>
      </c>
      <c r="C15" s="251"/>
      <c r="D15" s="251"/>
      <c r="E15" s="252"/>
      <c r="G15" s="26" t="s">
        <v>75</v>
      </c>
      <c r="H15" s="228"/>
      <c r="I15" s="228"/>
      <c r="J15" s="229"/>
    </row>
    <row r="16" spans="1:11" x14ac:dyDescent="0.25">
      <c r="B16" s="25" t="s">
        <v>235</v>
      </c>
      <c r="C16" s="171"/>
      <c r="D16" s="171"/>
      <c r="E16" s="172"/>
      <c r="G16" s="25" t="s">
        <v>76</v>
      </c>
      <c r="H16" s="228"/>
      <c r="I16" s="228"/>
      <c r="J16" s="229"/>
    </row>
    <row r="17" spans="2:10" ht="15.75" thickBot="1" x14ac:dyDescent="0.3">
      <c r="B17" s="120" t="s">
        <v>79</v>
      </c>
      <c r="C17" s="219"/>
      <c r="D17" s="219"/>
      <c r="E17" s="220"/>
      <c r="G17" s="83" t="s">
        <v>201</v>
      </c>
      <c r="H17" s="230"/>
      <c r="I17" s="230"/>
      <c r="J17" s="231"/>
    </row>
    <row r="18" spans="2:10" ht="15.75" thickBot="1" x14ac:dyDescent="0.3"/>
    <row r="19" spans="2:10" ht="15.75" thickBot="1" x14ac:dyDescent="0.3">
      <c r="B19" s="232" t="str">
        <f>IF(H15="Maintenance","PROJECT DESCRIPTION","UNMET NEED &amp; CONCEPT DESCRIPTION")</f>
        <v>UNMET NEED &amp; CONCEPT DESCRIPTION</v>
      </c>
      <c r="C19" s="233"/>
      <c r="D19" s="233"/>
      <c r="E19" s="234"/>
      <c r="G19" s="11" t="s">
        <v>70</v>
      </c>
      <c r="H19" s="12"/>
      <c r="I19" s="13"/>
      <c r="J19" s="34"/>
    </row>
    <row r="20" spans="2:10" ht="14.45" customHeight="1" x14ac:dyDescent="0.25">
      <c r="B20" s="169"/>
      <c r="C20" s="237"/>
      <c r="D20" s="237"/>
      <c r="E20" s="238"/>
      <c r="G20" s="15" t="s">
        <v>49</v>
      </c>
      <c r="H20" s="157"/>
      <c r="I20" s="157"/>
      <c r="J20" s="158"/>
    </row>
    <row r="21" spans="2:10" ht="14.45" customHeight="1" x14ac:dyDescent="0.25">
      <c r="B21" s="239"/>
      <c r="C21" s="240"/>
      <c r="D21" s="240"/>
      <c r="E21" s="241"/>
      <c r="G21" s="24" t="s">
        <v>50</v>
      </c>
      <c r="H21" s="171"/>
      <c r="I21" s="171"/>
      <c r="J21" s="172"/>
    </row>
    <row r="22" spans="2:10" ht="15" customHeight="1" thickBot="1" x14ac:dyDescent="0.3">
      <c r="B22" s="239"/>
      <c r="C22" s="240"/>
      <c r="D22" s="240"/>
      <c r="E22" s="241"/>
      <c r="G22" s="23" t="s">
        <v>51</v>
      </c>
      <c r="H22" s="219"/>
      <c r="I22" s="219"/>
      <c r="J22" s="220"/>
    </row>
    <row r="23" spans="2:10" ht="14.45" customHeight="1" x14ac:dyDescent="0.25">
      <c r="B23" s="239"/>
      <c r="C23" s="240"/>
      <c r="D23" s="240"/>
      <c r="E23" s="241"/>
      <c r="G23" s="245"/>
      <c r="H23" s="246"/>
      <c r="I23" s="246"/>
      <c r="J23" s="247"/>
    </row>
    <row r="24" spans="2:10" x14ac:dyDescent="0.25">
      <c r="B24" s="239"/>
      <c r="C24" s="240"/>
      <c r="D24" s="240"/>
      <c r="E24" s="241"/>
      <c r="G24" s="245"/>
      <c r="H24" s="246"/>
      <c r="I24" s="246"/>
      <c r="J24" s="247"/>
    </row>
    <row r="25" spans="2:10" x14ac:dyDescent="0.25">
      <c r="B25" s="239"/>
      <c r="C25" s="240"/>
      <c r="D25" s="240"/>
      <c r="E25" s="241"/>
      <c r="G25" s="245"/>
      <c r="H25" s="246"/>
      <c r="I25" s="246"/>
      <c r="J25" s="247"/>
    </row>
    <row r="26" spans="2:10" x14ac:dyDescent="0.25">
      <c r="B26" s="239"/>
      <c r="C26" s="240"/>
      <c r="D26" s="240"/>
      <c r="E26" s="241"/>
      <c r="G26" s="245"/>
      <c r="H26" s="246"/>
      <c r="I26" s="246"/>
      <c r="J26" s="247"/>
    </row>
    <row r="27" spans="2:10" x14ac:dyDescent="0.25">
      <c r="B27" s="239"/>
      <c r="C27" s="240"/>
      <c r="D27" s="240"/>
      <c r="E27" s="241"/>
      <c r="G27" s="245"/>
      <c r="H27" s="246"/>
      <c r="I27" s="246"/>
      <c r="J27" s="247"/>
    </row>
    <row r="28" spans="2:10" x14ac:dyDescent="0.25">
      <c r="B28" s="239"/>
      <c r="C28" s="240"/>
      <c r="D28" s="240"/>
      <c r="E28" s="241"/>
      <c r="G28" s="245"/>
      <c r="H28" s="246"/>
      <c r="I28" s="246"/>
      <c r="J28" s="247"/>
    </row>
    <row r="29" spans="2:10" ht="15.75" thickBot="1" x14ac:dyDescent="0.3">
      <c r="B29" s="242"/>
      <c r="C29" s="243"/>
      <c r="D29" s="243"/>
      <c r="E29" s="244"/>
      <c r="G29" s="248"/>
      <c r="H29" s="249"/>
      <c r="I29" s="249"/>
      <c r="J29" s="250"/>
    </row>
    <row r="30" spans="2:10" ht="15.75" thickBot="1" x14ac:dyDescent="0.3"/>
    <row r="31" spans="2:10" ht="15.75" thickBot="1" x14ac:dyDescent="0.3">
      <c r="B31" s="11" t="s">
        <v>71</v>
      </c>
      <c r="C31" s="12"/>
      <c r="D31" s="13"/>
      <c r="E31" s="34"/>
      <c r="G31" s="11" t="s">
        <v>72</v>
      </c>
      <c r="H31" s="12"/>
      <c r="I31" s="13"/>
      <c r="J31" s="34"/>
    </row>
    <row r="32" spans="2:10" x14ac:dyDescent="0.25">
      <c r="B32" s="26" t="s">
        <v>78</v>
      </c>
      <c r="C32" s="208"/>
      <c r="D32" s="209"/>
      <c r="E32" s="210"/>
      <c r="G32" s="197" t="s">
        <v>231</v>
      </c>
      <c r="H32" s="198"/>
      <c r="I32" s="157"/>
      <c r="J32" s="158"/>
    </row>
    <row r="33" spans="2:11" ht="15" customHeight="1" x14ac:dyDescent="0.25">
      <c r="B33" s="24" t="s">
        <v>47</v>
      </c>
      <c r="C33" s="171"/>
      <c r="D33" s="199"/>
      <c r="E33" s="200"/>
      <c r="G33" s="223" t="s">
        <v>115</v>
      </c>
      <c r="H33" s="224"/>
      <c r="I33" s="271"/>
      <c r="J33" s="272"/>
    </row>
    <row r="34" spans="2:11" ht="15" customHeight="1" thickBot="1" x14ac:dyDescent="0.3">
      <c r="B34" s="116" t="s">
        <v>114</v>
      </c>
      <c r="C34" s="219"/>
      <c r="D34" s="219"/>
      <c r="E34" s="220"/>
      <c r="G34" s="225" t="s">
        <v>87</v>
      </c>
      <c r="H34" s="226"/>
      <c r="I34" s="221"/>
      <c r="J34" s="222"/>
    </row>
    <row r="35" spans="2:11" ht="15" customHeight="1" thickBot="1" x14ac:dyDescent="0.3">
      <c r="B35" s="159"/>
      <c r="C35" s="160"/>
      <c r="D35" s="160"/>
      <c r="E35" s="161"/>
      <c r="G35" s="225" t="s">
        <v>57</v>
      </c>
      <c r="H35" s="226"/>
      <c r="I35" s="171"/>
      <c r="J35" s="172"/>
      <c r="K35" s="3"/>
    </row>
    <row r="36" spans="2:11" x14ac:dyDescent="0.25">
      <c r="B36" s="162"/>
      <c r="C36" s="162"/>
      <c r="D36" s="162"/>
      <c r="E36" s="163"/>
      <c r="G36" s="169"/>
      <c r="H36" s="159"/>
      <c r="I36" s="159"/>
      <c r="J36" s="265"/>
    </row>
    <row r="37" spans="2:11" x14ac:dyDescent="0.25">
      <c r="B37" s="162"/>
      <c r="C37" s="162"/>
      <c r="D37" s="162"/>
      <c r="E37" s="163"/>
      <c r="G37" s="245"/>
      <c r="H37" s="246"/>
      <c r="I37" s="246"/>
      <c r="J37" s="247"/>
    </row>
    <row r="38" spans="2:11" x14ac:dyDescent="0.25">
      <c r="B38" s="162"/>
      <c r="C38" s="162"/>
      <c r="D38" s="162"/>
      <c r="E38" s="163"/>
      <c r="G38" s="245"/>
      <c r="H38" s="246"/>
      <c r="I38" s="246"/>
      <c r="J38" s="247"/>
    </row>
    <row r="39" spans="2:11" x14ac:dyDescent="0.25">
      <c r="B39" s="162"/>
      <c r="C39" s="162"/>
      <c r="D39" s="162"/>
      <c r="E39" s="163"/>
      <c r="G39" s="245"/>
      <c r="H39" s="246"/>
      <c r="I39" s="246"/>
      <c r="J39" s="247"/>
    </row>
    <row r="40" spans="2:11" x14ac:dyDescent="0.25">
      <c r="B40" s="162"/>
      <c r="C40" s="162"/>
      <c r="D40" s="162"/>
      <c r="E40" s="163"/>
      <c r="G40" s="245"/>
      <c r="H40" s="246"/>
      <c r="I40" s="246"/>
      <c r="J40" s="247"/>
    </row>
    <row r="41" spans="2:11" x14ac:dyDescent="0.25">
      <c r="B41" s="162"/>
      <c r="C41" s="162"/>
      <c r="D41" s="162"/>
      <c r="E41" s="163"/>
      <c r="G41" s="245"/>
      <c r="H41" s="246"/>
      <c r="I41" s="246"/>
      <c r="J41" s="247"/>
    </row>
    <row r="42" spans="2:11" ht="15.75" thickBot="1" x14ac:dyDescent="0.3">
      <c r="B42" s="164"/>
      <c r="C42" s="164"/>
      <c r="D42" s="164"/>
      <c r="E42" s="165"/>
      <c r="G42" s="248"/>
      <c r="H42" s="249"/>
      <c r="I42" s="249"/>
      <c r="J42" s="250"/>
    </row>
    <row r="43" spans="2:11" ht="15.75" thickBot="1" x14ac:dyDescent="0.3"/>
    <row r="44" spans="2:11" ht="15.75" thickBot="1" x14ac:dyDescent="0.3">
      <c r="B44" s="11" t="s">
        <v>73</v>
      </c>
      <c r="C44" s="12"/>
      <c r="D44" s="13"/>
      <c r="E44" s="34"/>
      <c r="G44" s="11" t="s">
        <v>74</v>
      </c>
      <c r="H44" s="12"/>
      <c r="I44" s="13"/>
      <c r="J44" s="35"/>
    </row>
    <row r="45" spans="2:11" ht="14.45" customHeight="1" x14ac:dyDescent="0.25">
      <c r="B45" s="15" t="s">
        <v>48</v>
      </c>
      <c r="C45" s="157"/>
      <c r="D45" s="157"/>
      <c r="E45" s="158"/>
      <c r="G45" s="86" t="s">
        <v>185</v>
      </c>
      <c r="H45" s="157"/>
      <c r="I45" s="157"/>
      <c r="J45" s="158"/>
    </row>
    <row r="46" spans="2:11" ht="15" customHeight="1" x14ac:dyDescent="0.25">
      <c r="B46" s="22" t="s">
        <v>217</v>
      </c>
      <c r="C46" s="258"/>
      <c r="D46" s="258"/>
      <c r="E46" s="259"/>
      <c r="G46" s="22" t="s">
        <v>253</v>
      </c>
      <c r="H46" s="171"/>
      <c r="I46" s="199"/>
      <c r="J46" s="200"/>
    </row>
    <row r="47" spans="2:11" ht="15" customHeight="1" thickBot="1" x14ac:dyDescent="0.3">
      <c r="B47" s="98" t="s">
        <v>228</v>
      </c>
      <c r="C47" s="166"/>
      <c r="D47" s="166"/>
      <c r="E47" s="257"/>
      <c r="G47" s="22" t="s">
        <v>254</v>
      </c>
      <c r="H47" s="171"/>
      <c r="I47" s="199"/>
      <c r="J47" s="200"/>
    </row>
    <row r="48" spans="2:11" ht="15" customHeight="1" x14ac:dyDescent="0.25">
      <c r="B48" s="169"/>
      <c r="C48" s="159"/>
      <c r="D48" s="159"/>
      <c r="E48" s="265"/>
      <c r="G48" s="122" t="s">
        <v>255</v>
      </c>
      <c r="H48" s="166"/>
      <c r="I48" s="167"/>
      <c r="J48" s="168"/>
    </row>
    <row r="49" spans="2:10" x14ac:dyDescent="0.25">
      <c r="B49" s="245"/>
      <c r="C49" s="246"/>
      <c r="D49" s="246"/>
      <c r="E49" s="247"/>
      <c r="G49" s="24" t="s">
        <v>188</v>
      </c>
      <c r="H49" s="171"/>
      <c r="I49" s="171"/>
      <c r="J49" s="172"/>
    </row>
    <row r="50" spans="2:10" x14ac:dyDescent="0.25">
      <c r="B50" s="245"/>
      <c r="C50" s="246"/>
      <c r="D50" s="246"/>
      <c r="E50" s="247"/>
      <c r="G50" s="24" t="s">
        <v>229</v>
      </c>
      <c r="H50" s="171"/>
      <c r="I50" s="199"/>
      <c r="J50" s="200"/>
    </row>
    <row r="51" spans="2:10" x14ac:dyDescent="0.25">
      <c r="B51" s="245"/>
      <c r="C51" s="246"/>
      <c r="D51" s="246"/>
      <c r="E51" s="247"/>
      <c r="G51" s="24" t="s">
        <v>215</v>
      </c>
      <c r="H51" s="171"/>
      <c r="I51" s="199"/>
      <c r="J51" s="200"/>
    </row>
    <row r="52" spans="2:10" ht="15.75" thickBot="1" x14ac:dyDescent="0.3">
      <c r="B52" s="245"/>
      <c r="C52" s="246"/>
      <c r="D52" s="246"/>
      <c r="E52" s="247"/>
      <c r="G52" s="98" t="s">
        <v>202</v>
      </c>
      <c r="H52" s="166"/>
      <c r="I52" s="167"/>
      <c r="J52" s="168"/>
    </row>
    <row r="53" spans="2:10" x14ac:dyDescent="0.25">
      <c r="B53" s="245"/>
      <c r="C53" s="246"/>
      <c r="D53" s="246"/>
      <c r="E53" s="247"/>
      <c r="G53" s="169"/>
      <c r="H53" s="160"/>
      <c r="I53" s="160"/>
      <c r="J53" s="161"/>
    </row>
    <row r="54" spans="2:10" ht="15.75" thickBot="1" x14ac:dyDescent="0.3">
      <c r="B54" s="248"/>
      <c r="C54" s="249"/>
      <c r="D54" s="249"/>
      <c r="E54" s="250"/>
      <c r="G54" s="170"/>
      <c r="H54" s="164"/>
      <c r="I54" s="164"/>
      <c r="J54" s="165"/>
    </row>
    <row r="55" spans="2:10" ht="15.75" thickBot="1" x14ac:dyDescent="0.3"/>
    <row r="56" spans="2:10" ht="15.75" thickBot="1" x14ac:dyDescent="0.3">
      <c r="B56" s="232" t="s">
        <v>211</v>
      </c>
      <c r="C56" s="233"/>
      <c r="D56" s="233"/>
      <c r="E56" s="233"/>
      <c r="F56" s="233"/>
      <c r="G56" s="233"/>
      <c r="H56" s="233"/>
      <c r="I56" s="233"/>
      <c r="J56" s="234"/>
    </row>
    <row r="57" spans="2:10" x14ac:dyDescent="0.25">
      <c r="B57" s="266" t="s">
        <v>5</v>
      </c>
      <c r="C57" s="267"/>
      <c r="D57" s="267"/>
      <c r="E57" s="267"/>
      <c r="F57" s="267"/>
      <c r="G57" s="124" t="s">
        <v>236</v>
      </c>
      <c r="H57" s="267" t="s">
        <v>212</v>
      </c>
      <c r="I57" s="267"/>
      <c r="J57" s="268"/>
    </row>
    <row r="58" spans="2:10" ht="30.75" customHeight="1" x14ac:dyDescent="0.25">
      <c r="B58" s="260"/>
      <c r="C58" s="212"/>
      <c r="D58" s="212"/>
      <c r="E58" s="212"/>
      <c r="F58" s="261"/>
      <c r="G58" s="125"/>
      <c r="H58" s="260"/>
      <c r="I58" s="212"/>
      <c r="J58" s="213"/>
    </row>
    <row r="59" spans="2:10" ht="30.75" customHeight="1" x14ac:dyDescent="0.25">
      <c r="B59" s="260"/>
      <c r="C59" s="212"/>
      <c r="D59" s="212"/>
      <c r="E59" s="212"/>
      <c r="F59" s="261"/>
      <c r="G59" s="125"/>
      <c r="H59" s="211"/>
      <c r="I59" s="212"/>
      <c r="J59" s="213"/>
    </row>
    <row r="60" spans="2:10" ht="30.75" customHeight="1" x14ac:dyDescent="0.25">
      <c r="B60" s="260"/>
      <c r="C60" s="212"/>
      <c r="D60" s="212"/>
      <c r="E60" s="212"/>
      <c r="F60" s="261"/>
      <c r="G60" s="125"/>
      <c r="H60" s="211"/>
      <c r="I60" s="212"/>
      <c r="J60" s="213"/>
    </row>
    <row r="61" spans="2:10" ht="30.75" customHeight="1" x14ac:dyDescent="0.25">
      <c r="B61" s="260"/>
      <c r="C61" s="212"/>
      <c r="D61" s="212"/>
      <c r="E61" s="212"/>
      <c r="F61" s="261"/>
      <c r="G61" s="125"/>
      <c r="H61" s="211"/>
      <c r="I61" s="212"/>
      <c r="J61" s="213"/>
    </row>
    <row r="62" spans="2:10" ht="30.75" customHeight="1" x14ac:dyDescent="0.25">
      <c r="B62" s="260"/>
      <c r="C62" s="212"/>
      <c r="D62" s="212"/>
      <c r="E62" s="212"/>
      <c r="F62" s="261"/>
      <c r="G62" s="125"/>
      <c r="H62" s="211"/>
      <c r="I62" s="212"/>
      <c r="J62" s="213"/>
    </row>
    <row r="63" spans="2:10" ht="30.75" customHeight="1" thickBot="1" x14ac:dyDescent="0.3">
      <c r="B63" s="286"/>
      <c r="C63" s="284"/>
      <c r="D63" s="284"/>
      <c r="E63" s="284"/>
      <c r="F63" s="287"/>
      <c r="G63" s="127"/>
      <c r="H63" s="283"/>
      <c r="I63" s="284"/>
      <c r="J63" s="285"/>
    </row>
    <row r="64" spans="2:10" ht="15.75" thickBot="1" x14ac:dyDescent="0.3">
      <c r="G64" s="126"/>
    </row>
    <row r="65" spans="2:14" s="38" customFormat="1" ht="15.75" thickBot="1" x14ac:dyDescent="0.3">
      <c r="B65" s="232" t="s">
        <v>82</v>
      </c>
      <c r="C65" s="233"/>
      <c r="D65" s="233"/>
      <c r="E65" s="233"/>
      <c r="F65" s="233"/>
      <c r="G65" s="233"/>
      <c r="H65" s="46"/>
      <c r="I65" s="12"/>
      <c r="J65" s="34"/>
      <c r="K65" s="82"/>
      <c r="L65" s="3"/>
      <c r="M65" s="3"/>
      <c r="N65" s="3"/>
    </row>
    <row r="66" spans="2:14" ht="14.45" customHeight="1" x14ac:dyDescent="0.25">
      <c r="B66" s="288" t="s">
        <v>193</v>
      </c>
      <c r="C66" s="289"/>
      <c r="D66" s="18"/>
      <c r="E66" s="280" t="s">
        <v>155</v>
      </c>
      <c r="F66" s="281"/>
      <c r="G66" s="281"/>
      <c r="H66" s="281"/>
      <c r="I66" s="281"/>
      <c r="J66" s="282"/>
      <c r="K66" s="82"/>
      <c r="L66"/>
    </row>
    <row r="67" spans="2:14" ht="14.45" customHeight="1" x14ac:dyDescent="0.25">
      <c r="B67" s="184" t="s">
        <v>190</v>
      </c>
      <c r="C67" s="185"/>
      <c r="D67" s="20"/>
      <c r="E67" s="273"/>
      <c r="F67" s="167"/>
      <c r="G67" s="167"/>
      <c r="H67" s="167"/>
      <c r="I67" s="167"/>
      <c r="J67" s="168"/>
      <c r="K67" s="82"/>
      <c r="L67"/>
    </row>
    <row r="68" spans="2:14" ht="14.45" customHeight="1" x14ac:dyDescent="0.25">
      <c r="B68" s="175" t="s">
        <v>189</v>
      </c>
      <c r="C68" s="176"/>
      <c r="D68" s="20"/>
      <c r="E68" s="274"/>
      <c r="F68" s="275"/>
      <c r="G68" s="275"/>
      <c r="H68" s="275"/>
      <c r="I68" s="275"/>
      <c r="J68" s="276"/>
      <c r="K68" s="82"/>
      <c r="L68"/>
    </row>
    <row r="69" spans="2:14" ht="14.45" customHeight="1" x14ac:dyDescent="0.25">
      <c r="B69" s="175" t="s">
        <v>192</v>
      </c>
      <c r="C69" s="176"/>
      <c r="D69" s="19"/>
      <c r="E69" s="274"/>
      <c r="F69" s="275"/>
      <c r="G69" s="275"/>
      <c r="H69" s="275"/>
      <c r="I69" s="275"/>
      <c r="J69" s="276"/>
      <c r="K69" s="82"/>
      <c r="L69"/>
    </row>
    <row r="70" spans="2:14" ht="14.45" customHeight="1" x14ac:dyDescent="0.25">
      <c r="B70" s="184" t="s">
        <v>194</v>
      </c>
      <c r="C70" s="185"/>
      <c r="D70" s="17"/>
      <c r="E70" s="274"/>
      <c r="F70" s="275"/>
      <c r="G70" s="275"/>
      <c r="H70" s="275"/>
      <c r="I70" s="275"/>
      <c r="J70" s="276"/>
      <c r="K70" s="82"/>
      <c r="L70"/>
    </row>
    <row r="71" spans="2:14" ht="14.45" customHeight="1" x14ac:dyDescent="0.25">
      <c r="B71" s="184" t="s">
        <v>191</v>
      </c>
      <c r="C71" s="185"/>
      <c r="D71" s="20"/>
      <c r="E71" s="274"/>
      <c r="F71" s="275"/>
      <c r="G71" s="275"/>
      <c r="H71" s="275"/>
      <c r="I71" s="275"/>
      <c r="J71" s="276"/>
      <c r="K71" s="82"/>
      <c r="L71"/>
    </row>
    <row r="72" spans="2:14" ht="14.45" customHeight="1" x14ac:dyDescent="0.25">
      <c r="B72" s="136" t="s">
        <v>287</v>
      </c>
      <c r="C72" s="137"/>
      <c r="D72" s="118"/>
      <c r="E72" s="274"/>
      <c r="F72" s="275"/>
      <c r="G72" s="275"/>
      <c r="H72" s="275"/>
      <c r="I72" s="275"/>
      <c r="J72" s="276"/>
      <c r="K72" s="82"/>
      <c r="L72"/>
    </row>
    <row r="73" spans="2:14" ht="14.45" customHeight="1" x14ac:dyDescent="0.25">
      <c r="B73" s="136" t="s">
        <v>136</v>
      </c>
      <c r="C73" s="138"/>
      <c r="D73" s="118"/>
      <c r="E73" s="274"/>
      <c r="F73" s="275"/>
      <c r="G73" s="275"/>
      <c r="H73" s="275"/>
      <c r="I73" s="275"/>
      <c r="J73" s="276"/>
      <c r="K73" s="82"/>
      <c r="L73"/>
    </row>
    <row r="74" spans="2:14" ht="14.45" customHeight="1" x14ac:dyDescent="0.25">
      <c r="B74" s="136" t="s">
        <v>135</v>
      </c>
      <c r="C74" s="138"/>
      <c r="D74" s="119"/>
      <c r="E74" s="274"/>
      <c r="F74" s="275"/>
      <c r="G74" s="275"/>
      <c r="H74" s="275"/>
      <c r="I74" s="275"/>
      <c r="J74" s="276"/>
      <c r="K74" s="82"/>
      <c r="L74"/>
    </row>
    <row r="75" spans="2:14" ht="14.45" customHeight="1" thickBot="1" x14ac:dyDescent="0.3">
      <c r="B75" s="269" t="s">
        <v>289</v>
      </c>
      <c r="C75" s="270"/>
      <c r="D75" s="20"/>
      <c r="E75" s="277"/>
      <c r="F75" s="278"/>
      <c r="G75" s="278"/>
      <c r="H75" s="278"/>
      <c r="I75" s="278"/>
      <c r="J75" s="279"/>
      <c r="K75" s="82"/>
      <c r="L75"/>
    </row>
    <row r="76" spans="2:14" x14ac:dyDescent="0.25">
      <c r="B76" s="28" t="s">
        <v>288</v>
      </c>
      <c r="C76" s="29"/>
      <c r="D76" s="29"/>
      <c r="E76" s="29"/>
      <c r="F76" s="29"/>
      <c r="G76" s="29"/>
      <c r="H76" s="29"/>
      <c r="I76" s="29"/>
      <c r="J76" s="29"/>
      <c r="K76" s="82"/>
      <c r="L76"/>
    </row>
    <row r="77" spans="2:14" ht="15.75" thickBot="1" x14ac:dyDescent="0.3">
      <c r="B77" s="27"/>
      <c r="C77" s="117"/>
      <c r="D77" s="117"/>
      <c r="E77" s="117"/>
      <c r="F77" s="117"/>
      <c r="G77" s="117"/>
      <c r="H77" s="117"/>
      <c r="I77" s="117"/>
      <c r="J77" s="117"/>
      <c r="K77" s="82"/>
      <c r="L77"/>
    </row>
    <row r="78" spans="2:14" ht="15" customHeight="1" thickBot="1" x14ac:dyDescent="0.3">
      <c r="B78" s="40" t="s">
        <v>134</v>
      </c>
      <c r="C78" s="41"/>
      <c r="D78" s="41"/>
      <c r="E78" s="42"/>
      <c r="F78" s="1"/>
      <c r="G78" s="11" t="s">
        <v>126</v>
      </c>
      <c r="H78" s="11"/>
      <c r="I78" s="11"/>
      <c r="J78" s="47"/>
      <c r="K78" s="82"/>
      <c r="L78"/>
    </row>
    <row r="79" spans="2:14" ht="15" customHeight="1" thickBot="1" x14ac:dyDescent="0.3">
      <c r="B79" s="54" t="s">
        <v>128</v>
      </c>
      <c r="C79" s="262" t="s">
        <v>107</v>
      </c>
      <c r="D79" s="263"/>
      <c r="E79" s="264"/>
      <c r="F79" s="1"/>
      <c r="G79" s="255" t="s">
        <v>125</v>
      </c>
      <c r="H79" s="256"/>
      <c r="I79" s="195"/>
      <c r="J79" s="196"/>
    </row>
    <row r="80" spans="2:14" ht="15.75" thickBot="1" x14ac:dyDescent="0.3">
      <c r="B80" s="179" t="s">
        <v>195</v>
      </c>
      <c r="C80" s="53" t="s">
        <v>162</v>
      </c>
      <c r="D80" s="55" t="s">
        <v>127</v>
      </c>
      <c r="E80" s="56" t="s">
        <v>34</v>
      </c>
      <c r="F80" s="1"/>
      <c r="G80" s="177" t="s">
        <v>204</v>
      </c>
      <c r="H80" s="178"/>
      <c r="I80" s="190"/>
      <c r="J80" s="191"/>
    </row>
    <row r="81" spans="2:11" x14ac:dyDescent="0.25">
      <c r="B81" s="180"/>
      <c r="C81" s="16" t="s">
        <v>103</v>
      </c>
      <c r="D81" s="50"/>
      <c r="E81" s="48"/>
      <c r="F81" s="1"/>
      <c r="G81" s="186"/>
      <c r="H81" s="187"/>
      <c r="I81" s="187"/>
      <c r="J81" s="188"/>
    </row>
    <row r="82" spans="2:11" ht="14.45" customHeight="1" x14ac:dyDescent="0.25">
      <c r="B82" s="180"/>
      <c r="C82" s="6" t="s">
        <v>104</v>
      </c>
      <c r="D82" s="50"/>
      <c r="E82" s="49"/>
      <c r="F82" s="1"/>
      <c r="G82" s="189"/>
      <c r="H82" s="190"/>
      <c r="I82" s="190"/>
      <c r="J82" s="191"/>
    </row>
    <row r="83" spans="2:11" ht="14.45" customHeight="1" x14ac:dyDescent="0.25">
      <c r="B83" s="180"/>
      <c r="C83" s="6" t="s">
        <v>163</v>
      </c>
      <c r="D83" s="50"/>
      <c r="E83" s="49"/>
      <c r="F83" s="1"/>
      <c r="G83" s="189"/>
      <c r="H83" s="190"/>
      <c r="I83" s="190"/>
      <c r="J83" s="191"/>
    </row>
    <row r="84" spans="2:11" ht="14.45" customHeight="1" x14ac:dyDescent="0.25">
      <c r="B84" s="180"/>
      <c r="C84" s="6" t="s">
        <v>164</v>
      </c>
      <c r="D84" s="50"/>
      <c r="E84" s="49"/>
      <c r="F84" s="1"/>
      <c r="G84" s="189"/>
      <c r="H84" s="190"/>
      <c r="I84" s="190"/>
      <c r="J84" s="191"/>
    </row>
    <row r="85" spans="2:11" ht="14.45" customHeight="1" x14ac:dyDescent="0.25">
      <c r="B85" s="180"/>
      <c r="C85" s="84" t="s">
        <v>203</v>
      </c>
      <c r="D85" s="50"/>
      <c r="E85" s="49"/>
      <c r="F85" s="1"/>
      <c r="G85" s="189"/>
      <c r="H85" s="190"/>
      <c r="I85" s="190"/>
      <c r="J85" s="191"/>
    </row>
    <row r="86" spans="2:11" ht="14.45" customHeight="1" x14ac:dyDescent="0.25">
      <c r="B86" s="180"/>
      <c r="C86" s="84" t="s">
        <v>203</v>
      </c>
      <c r="D86" s="50"/>
      <c r="E86" s="52"/>
      <c r="F86" s="1"/>
      <c r="G86" s="189"/>
      <c r="H86" s="190"/>
      <c r="I86" s="190"/>
      <c r="J86" s="191"/>
    </row>
    <row r="87" spans="2:11" ht="14.45" customHeight="1" thickBot="1" x14ac:dyDescent="0.3">
      <c r="B87" s="181"/>
      <c r="C87" s="85" t="s">
        <v>203</v>
      </c>
      <c r="D87" s="51"/>
      <c r="E87" s="7"/>
      <c r="F87" s="1"/>
      <c r="G87" s="192"/>
      <c r="H87" s="193"/>
      <c r="I87" s="193"/>
      <c r="J87" s="194"/>
    </row>
    <row r="88" spans="2:11" ht="15.75" thickBot="1" x14ac:dyDescent="0.3"/>
    <row r="89" spans="2:11" ht="15.75" thickBot="1" x14ac:dyDescent="0.3">
      <c r="B89" s="216" t="s">
        <v>3</v>
      </c>
      <c r="C89" s="217"/>
      <c r="D89" s="217"/>
      <c r="E89" s="217"/>
      <c r="F89" s="217"/>
      <c r="G89" s="217"/>
      <c r="H89" s="217"/>
      <c r="I89" s="217"/>
      <c r="J89" s="218"/>
    </row>
    <row r="90" spans="2:11" s="43" customFormat="1" ht="27" customHeight="1" thickBot="1" x14ac:dyDescent="0.3">
      <c r="B90" s="182" t="s">
        <v>269</v>
      </c>
      <c r="C90" s="183"/>
      <c r="D90" s="182" t="s">
        <v>159</v>
      </c>
      <c r="E90" s="205"/>
      <c r="F90" s="183"/>
      <c r="G90" s="182" t="s">
        <v>109</v>
      </c>
      <c r="H90" s="183"/>
      <c r="I90" s="214" t="s">
        <v>272</v>
      </c>
      <c r="J90" s="215"/>
      <c r="K90" s="77"/>
    </row>
    <row r="91" spans="2:11" s="43" customFormat="1" ht="27" customHeight="1" thickBot="1" x14ac:dyDescent="0.3">
      <c r="B91" s="92" t="s">
        <v>160</v>
      </c>
      <c r="C91" s="112"/>
      <c r="D91" s="92" t="s">
        <v>291</v>
      </c>
      <c r="E91" s="206"/>
      <c r="F91" s="207"/>
      <c r="G91" s="92" t="s">
        <v>291</v>
      </c>
      <c r="H91" s="130"/>
      <c r="I91" s="89" t="s">
        <v>15</v>
      </c>
      <c r="J91" s="90" t="str">
        <f>IFERROR(VLOOKUP(C45,'REFERENCE (feeder tab)'!$G$2:$K$5,5,FALSE),"")</f>
        <v/>
      </c>
      <c r="K91" s="77"/>
    </row>
    <row r="92" spans="2:11" s="43" customFormat="1" ht="27" customHeight="1" thickBot="1" x14ac:dyDescent="0.3">
      <c r="B92" s="45" t="s">
        <v>80</v>
      </c>
      <c r="C92" s="113"/>
      <c r="D92" s="139" t="s">
        <v>113</v>
      </c>
      <c r="E92" s="140"/>
      <c r="F92" s="141"/>
      <c r="G92" s="128" t="s">
        <v>290</v>
      </c>
      <c r="H92" s="129"/>
      <c r="I92" s="88" t="s">
        <v>167</v>
      </c>
      <c r="J92" s="87" t="str">
        <f>IFERROR(VLOOKUP(I32,'REFERENCE (feeder tab)'!$H$2:$K$5,4,FALSE),"")</f>
        <v/>
      </c>
      <c r="K92" s="77"/>
    </row>
    <row r="93" spans="2:11" s="43" customFormat="1" ht="27" customHeight="1" thickBot="1" x14ac:dyDescent="0.3">
      <c r="B93" s="201" t="s">
        <v>270</v>
      </c>
      <c r="C93" s="113"/>
      <c r="D93" s="142"/>
      <c r="E93" s="143"/>
      <c r="F93" s="144"/>
      <c r="G93" s="173" t="s">
        <v>113</v>
      </c>
      <c r="H93" s="174"/>
      <c r="I93" s="88" t="s">
        <v>168</v>
      </c>
      <c r="J93" s="87" t="str">
        <f>IFERROR(VLOOKUP(H49,'REFERENCE (feeder tab)'!$I$2:$K$5,3,FALSE), "")</f>
        <v/>
      </c>
      <c r="K93" s="77"/>
    </row>
    <row r="94" spans="2:11" s="43" customFormat="1" ht="27" customHeight="1" thickBot="1" x14ac:dyDescent="0.3">
      <c r="B94" s="202"/>
      <c r="C94" s="113"/>
      <c r="D94" s="145"/>
      <c r="E94" s="146"/>
      <c r="F94" s="147"/>
      <c r="G94" s="151"/>
      <c r="H94" s="152"/>
      <c r="I94" s="96" t="s">
        <v>169</v>
      </c>
      <c r="J94" s="115" t="str">
        <f>IFERROR(VLOOKUP(H45,'REFERENCE (feeder tab)'!$J$2:$K$5,2,FALSE),"")</f>
        <v/>
      </c>
      <c r="K94" s="77"/>
    </row>
    <row r="95" spans="2:11" s="43" customFormat="1" ht="27" customHeight="1" x14ac:dyDescent="0.25">
      <c r="B95" s="203"/>
      <c r="C95" s="113"/>
      <c r="D95" s="145"/>
      <c r="E95" s="146"/>
      <c r="F95" s="147"/>
      <c r="G95" s="153"/>
      <c r="H95" s="154"/>
      <c r="I95" s="132" t="s">
        <v>271</v>
      </c>
      <c r="J95" s="133"/>
      <c r="K95" s="77"/>
    </row>
    <row r="96" spans="2:11" ht="25.5" customHeight="1" thickBot="1" x14ac:dyDescent="0.3">
      <c r="B96" s="204"/>
      <c r="C96" s="114"/>
      <c r="D96" s="148"/>
      <c r="E96" s="149"/>
      <c r="F96" s="150"/>
      <c r="G96" s="155"/>
      <c r="H96" s="156"/>
      <c r="I96" s="134"/>
      <c r="J96" s="135"/>
    </row>
    <row r="97" spans="2:10" x14ac:dyDescent="0.25">
      <c r="B97" s="1"/>
      <c r="J97" s="8"/>
    </row>
    <row r="98" spans="2:10" ht="18.75" x14ac:dyDescent="0.3">
      <c r="B98" s="1"/>
      <c r="C98" s="9"/>
    </row>
    <row r="99" spans="2:10" ht="18.75" x14ac:dyDescent="0.3">
      <c r="B99" s="1"/>
      <c r="C99" s="9"/>
    </row>
  </sheetData>
  <dataConsolidate link="1"/>
  <mergeCells count="90">
    <mergeCell ref="I33:J33"/>
    <mergeCell ref="B67:C67"/>
    <mergeCell ref="B68:C68"/>
    <mergeCell ref="E67:J75"/>
    <mergeCell ref="H58:J58"/>
    <mergeCell ref="H59:J59"/>
    <mergeCell ref="B58:F58"/>
    <mergeCell ref="B59:F59"/>
    <mergeCell ref="E66:J66"/>
    <mergeCell ref="B65:G65"/>
    <mergeCell ref="H63:J63"/>
    <mergeCell ref="B63:F63"/>
    <mergeCell ref="B66:C66"/>
    <mergeCell ref="B56:J56"/>
    <mergeCell ref="H47:J47"/>
    <mergeCell ref="H51:J51"/>
    <mergeCell ref="C17:E17"/>
    <mergeCell ref="H14:J14"/>
    <mergeCell ref="G79:H79"/>
    <mergeCell ref="C45:E45"/>
    <mergeCell ref="C47:E47"/>
    <mergeCell ref="C46:E46"/>
    <mergeCell ref="B60:F60"/>
    <mergeCell ref="B61:F61"/>
    <mergeCell ref="B62:F62"/>
    <mergeCell ref="C79:E79"/>
    <mergeCell ref="G36:J42"/>
    <mergeCell ref="B57:F57"/>
    <mergeCell ref="H57:J57"/>
    <mergeCell ref="B75:C75"/>
    <mergeCell ref="H22:J22"/>
    <mergeCell ref="I32:J32"/>
    <mergeCell ref="G34:H34"/>
    <mergeCell ref="G35:H35"/>
    <mergeCell ref="B8:J9"/>
    <mergeCell ref="H16:J16"/>
    <mergeCell ref="H17:J17"/>
    <mergeCell ref="H20:J20"/>
    <mergeCell ref="H21:J21"/>
    <mergeCell ref="B19:E19"/>
    <mergeCell ref="B10:B11"/>
    <mergeCell ref="C10:H11"/>
    <mergeCell ref="B20:E29"/>
    <mergeCell ref="G23:J29"/>
    <mergeCell ref="C14:E14"/>
    <mergeCell ref="H15:J15"/>
    <mergeCell ref="C15:E15"/>
    <mergeCell ref="C16:E16"/>
    <mergeCell ref="G32:H32"/>
    <mergeCell ref="C33:E33"/>
    <mergeCell ref="B93:B96"/>
    <mergeCell ref="D90:F90"/>
    <mergeCell ref="E91:F91"/>
    <mergeCell ref="C32:E32"/>
    <mergeCell ref="H60:J60"/>
    <mergeCell ref="H61:J61"/>
    <mergeCell ref="H62:J62"/>
    <mergeCell ref="I90:J90"/>
    <mergeCell ref="B89:J89"/>
    <mergeCell ref="G90:H90"/>
    <mergeCell ref="C34:E34"/>
    <mergeCell ref="I34:J34"/>
    <mergeCell ref="G33:H33"/>
    <mergeCell ref="I35:J35"/>
    <mergeCell ref="B69:C69"/>
    <mergeCell ref="G80:H80"/>
    <mergeCell ref="B80:B87"/>
    <mergeCell ref="B90:C90"/>
    <mergeCell ref="B71:C71"/>
    <mergeCell ref="G81:J87"/>
    <mergeCell ref="B70:C70"/>
    <mergeCell ref="I79:J79"/>
    <mergeCell ref="I80:J80"/>
    <mergeCell ref="H45:J45"/>
    <mergeCell ref="B35:E42"/>
    <mergeCell ref="H52:J52"/>
    <mergeCell ref="G53:J54"/>
    <mergeCell ref="H48:J48"/>
    <mergeCell ref="H49:J49"/>
    <mergeCell ref="H46:J46"/>
    <mergeCell ref="H50:J50"/>
    <mergeCell ref="B48:E54"/>
    <mergeCell ref="I95:J96"/>
    <mergeCell ref="B72:C72"/>
    <mergeCell ref="B73:C73"/>
    <mergeCell ref="B74:C74"/>
    <mergeCell ref="D92:F92"/>
    <mergeCell ref="D93:F96"/>
    <mergeCell ref="G94:H96"/>
    <mergeCell ref="G93:H93"/>
  </mergeCells>
  <conditionalFormatting sqref="C10 J10:J11 C14:E17 H14:J15 B20 G23 H20:J22 B35 G36 H47 D66:D69 C91 I32:J35 C34:E34 C32:C33">
    <cfRule type="containsBlanks" dxfId="23" priority="32">
      <formula>LEN(TRIM(B10))=0</formula>
    </cfRule>
  </conditionalFormatting>
  <conditionalFormatting sqref="G20:J29 G33:J35 B34:E34 B32:C33">
    <cfRule type="expression" dxfId="22" priority="31" stopIfTrue="1">
      <formula>$H$15="Maintenance"</formula>
    </cfRule>
  </conditionalFormatting>
  <conditionalFormatting sqref="H16:J17 C45:E47 B48 G53 D70:D71 D81:D87 I79:J80 C92:C94 H46 H50:H52 D74:D75">
    <cfRule type="containsBlanks" dxfId="21" priority="35">
      <formula>LEN(TRIM(B16))=0</formula>
    </cfRule>
  </conditionalFormatting>
  <conditionalFormatting sqref="C95:C96">
    <cfRule type="containsBlanks" dxfId="20" priority="21">
      <formula>LEN(TRIM(C95))=0</formula>
    </cfRule>
  </conditionalFormatting>
  <conditionalFormatting sqref="C33">
    <cfRule type="containsBlanks" dxfId="19" priority="19">
      <formula>LEN(TRIM(C33))=0</formula>
    </cfRule>
  </conditionalFormatting>
  <conditionalFormatting sqref="H45:J45">
    <cfRule type="containsBlanks" dxfId="18" priority="16">
      <formula>LEN(TRIM(H45))=0</formula>
    </cfRule>
  </conditionalFormatting>
  <conditionalFormatting sqref="C32">
    <cfRule type="containsBlanks" dxfId="17" priority="15">
      <formula>LEN(TRIM(C32))=0</formula>
    </cfRule>
  </conditionalFormatting>
  <conditionalFormatting sqref="C32">
    <cfRule type="containsBlanks" dxfId="16" priority="14">
      <formula>LEN(TRIM(C32))=0</formula>
    </cfRule>
  </conditionalFormatting>
  <conditionalFormatting sqref="H48">
    <cfRule type="containsBlanks" dxfId="15" priority="13">
      <formula>LEN(TRIM(H48))=0</formula>
    </cfRule>
  </conditionalFormatting>
  <conditionalFormatting sqref="H46">
    <cfRule type="containsBlanks" dxfId="14" priority="10">
      <formula>LEN(TRIM(H46))=0</formula>
    </cfRule>
  </conditionalFormatting>
  <conditionalFormatting sqref="H47">
    <cfRule type="containsBlanks" dxfId="13" priority="9">
      <formula>LEN(TRIM(H47))=0</formula>
    </cfRule>
  </conditionalFormatting>
  <conditionalFormatting sqref="H48">
    <cfRule type="containsBlanks" dxfId="12" priority="8">
      <formula>LEN(TRIM(H48))=0</formula>
    </cfRule>
  </conditionalFormatting>
  <conditionalFormatting sqref="H49:J49">
    <cfRule type="containsBlanks" dxfId="11" priority="7">
      <formula>LEN(TRIM(H49))=0</formula>
    </cfRule>
  </conditionalFormatting>
  <conditionalFormatting sqref="E67">
    <cfRule type="containsBlanks" dxfId="10" priority="6">
      <formula>LEN(TRIM(E67))=0</formula>
    </cfRule>
  </conditionalFormatting>
  <conditionalFormatting sqref="D73">
    <cfRule type="containsBlanks" dxfId="9" priority="1">
      <formula>LEN(TRIM(D73))=0</formula>
    </cfRule>
  </conditionalFormatting>
  <conditionalFormatting sqref="D72">
    <cfRule type="containsBlanks" dxfId="8" priority="2">
      <formula>LEN(TRIM(D72))=0</formula>
    </cfRule>
  </conditionalFormatting>
  <dataValidations count="37">
    <dataValidation allowBlank="1" showInputMessage="1" showErrorMessage="1" prompt="Enter value in $MM" sqref="D66:D68"/>
    <dataValidation allowBlank="1" showInputMessage="1" showErrorMessage="1" prompt="Enter value in %" sqref="D69"/>
    <dataValidation allowBlank="1" showInputMessage="1" showErrorMessage="1" prompt="Enter project name (free form text)" sqref="C10"/>
    <dataValidation type="decimal" allowBlank="1" showInputMessage="1" showErrorMessage="1" prompt="Enter in $MM" sqref="I33:J33">
      <formula1>0</formula1>
      <formula2>99999999999</formula2>
    </dataValidation>
    <dataValidation type="decimal" allowBlank="1" showInputMessage="1" showErrorMessage="1" prompt="Enter in %" sqref="I34:J34">
      <formula1>-9999999</formula1>
      <formula2>9999999</formula2>
    </dataValidation>
    <dataValidation allowBlank="1" showInputMessage="1" showErrorMessage="1" prompt="Type in PM first and last name (if known)" sqref="C15"/>
    <dataValidation allowBlank="1" showInputMessage="1" showErrorMessage="1" prompt="Type in Marketing Core Team Member (CTM) first and last name (if known)" sqref="C16"/>
    <dataValidation allowBlank="1" showInputMessage="1" showErrorMessage="1" prompt="Enter estimated duration of phase in months" sqref="I79"/>
    <dataValidation type="list" allowBlank="1" showInputMessage="1" showErrorMessage="1" prompt="Select from list" sqref="I35:J35">
      <formula1>CompIntensity</formula1>
    </dataValidation>
    <dataValidation type="list" allowBlank="1" showInputMessage="1" showErrorMessage="1" prompt="Select from list" sqref="C45:E45">
      <formula1>TechRisk</formula1>
    </dataValidation>
    <dataValidation type="list" allowBlank="1" showInputMessage="1" showErrorMessage="1" prompt="Select from list" sqref="H20:J20">
      <formula1>RelDiff</formula1>
    </dataValidation>
    <dataValidation type="list" allowBlank="1" showInputMessage="1" showErrorMessage="1" prompt="Select from list" sqref="H21:J21">
      <formula1>CustNeed</formula1>
    </dataValidation>
    <dataValidation type="list" allowBlank="1" showInputMessage="1" showErrorMessage="1" prompt="Select from list" sqref="H22:J22">
      <formula1>ValueProp</formula1>
    </dataValidation>
    <dataValidation type="list" allowBlank="1" showInputMessage="1" showErrorMessage="1" prompt="Select from list" sqref="G58:G63">
      <formula1>ValPriority</formula1>
    </dataValidation>
    <dataValidation type="list" allowBlank="1" showInputMessage="1" showErrorMessage="1" prompt="Select from list" sqref="C14:E14">
      <formula1>LeadGrp</formula1>
    </dataValidation>
    <dataValidation type="list" allowBlank="1" showInputMessage="1" showErrorMessage="1" prompt="Select from list" sqref="C17:E17">
      <formula1>SubPriority</formula1>
    </dataValidation>
    <dataValidation type="list" allowBlank="1" showInputMessage="1" showErrorMessage="1" prompt="Select from list" sqref="H14:J14">
      <formula1>SBU</formula1>
    </dataValidation>
    <dataValidation type="list" allowBlank="1" showInputMessage="1" showErrorMessage="1" prompt="Select from list" sqref="H15:J15">
      <formula1>ProjType</formula1>
    </dataValidation>
    <dataValidation type="list" allowBlank="1" showInputMessage="1" showErrorMessage="1" prompt="Select from list" sqref="H16:J16">
      <formula1>EMR</formula1>
    </dataValidation>
    <dataValidation type="list" allowBlank="1" showInputMessage="1" showErrorMessage="1" prompt="Select from list - the amount of engineers (Full Time Equivalents) necessary to execute the project (at peak resource allocation); includes: SW, EE, ME, UX" sqref="H17:J17">
      <formula1>ScopeComp</formula1>
    </dataValidation>
    <dataValidation type="list" allowBlank="1" showInputMessage="1" showErrorMessage="1" prompt="Select from list" sqref="C32">
      <formula1>StratIntent</formula1>
    </dataValidation>
    <dataValidation type="list" allowBlank="1" showInputMessage="1" showErrorMessage="1" prompt="Select from list" sqref="C33">
      <formula1>StratFit</formula1>
    </dataValidation>
    <dataValidation type="list" allowBlank="1" showInputMessage="1" showErrorMessage="1" prompt="Select from list" sqref="C34">
      <formula1>StratVisImpact</formula1>
    </dataValidation>
    <dataValidation type="list" allowBlank="1" showInputMessage="1" showErrorMessage="1" prompt="Select from list" sqref="C46:E46">
      <formula1>Tech_Type</formula1>
    </dataValidation>
    <dataValidation type="list" allowBlank="1" showInputMessage="1" showErrorMessage="1" prompt="Select from list" sqref="C47:E47">
      <formula1>TechFeasStatus</formula1>
    </dataValidation>
    <dataValidation type="list" allowBlank="1" showInputMessage="1" showErrorMessage="1" prompt="Select from list" sqref="H46:H47">
      <formula1>SalesMktClin</formula1>
    </dataValidation>
    <dataValidation type="list" allowBlank="1" showInputMessage="1" showErrorMessage="1" prompt="Select from list" sqref="H50">
      <formula1>Tech</formula1>
    </dataValidation>
    <dataValidation type="list" allowBlank="1" showInputMessage="1" showErrorMessage="1" prompt="Select from list" sqref="H49:J49">
      <formula1>Mfg</formula1>
    </dataValidation>
    <dataValidation type="list" allowBlank="1" showInputMessage="1" showErrorMessage="1" prompt="Select from list" sqref="H52">
      <formula1>BusProcess</formula1>
    </dataValidation>
    <dataValidation type="list" allowBlank="1" showInputMessage="1" showErrorMessage="1" sqref="H92">
      <formula1>ReviewResult_0</formula1>
    </dataValidation>
    <dataValidation type="list" allowBlank="1" showInputMessage="1" showErrorMessage="1" prompt="Select from list" sqref="I80">
      <formula1>ProjDur</formula1>
    </dataValidation>
    <dataValidation type="list" allowBlank="1" showInputMessage="1" showErrorMessage="1" prompt="Select from list" sqref="D70:D71">
      <formula1>CostEstimate</formula1>
    </dataValidation>
    <dataValidation allowBlank="1" showInputMessage="1" showErrorMessage="1" prompt="Enter in $000's" sqref="D75"/>
    <dataValidation allowBlank="1" showInputMessage="1" showErrorMessage="1" prompt="Enter in %" sqref="D81:D87"/>
    <dataValidation type="list" allowBlank="1" showInputMessage="1" showErrorMessage="1" prompt="Select from list" sqref="H45:J45">
      <formula1>Complaint_Red</formula1>
    </dataValidation>
    <dataValidation type="list" allowBlank="1" showInputMessage="1" showErrorMessage="1" prompt="Select from list" sqref="I32:J32">
      <formula1>Mkt_Risk</formula1>
    </dataValidation>
    <dataValidation type="list" allowBlank="1" showInputMessage="1" showErrorMessage="1" prompt="Select from list" sqref="H51">
      <formula1>Sourcing</formula1>
    </dataValidation>
  </dataValidations>
  <printOptions horizontalCentered="1"/>
  <pageMargins left="0.2" right="0.2" top="0.25" bottom="0.25" header="0.3" footer="0.3"/>
  <pageSetup scale="50"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22" id="{37D84F27-080E-4CF2-A5BF-A30E7ADF74BC}">
            <x14:iconSet iconSet="4TrafficLights" showValue="0" custom="1">
              <x14:cfvo type="percent">
                <xm:f>0</xm:f>
              </x14:cfvo>
              <x14:cfvo type="num">
                <xm:f>1</xm:f>
              </x14:cfvo>
              <x14:cfvo type="num">
                <xm:f>2</xm:f>
              </x14:cfvo>
              <x14:cfvo type="num">
                <xm:f>3</xm:f>
              </x14:cfvo>
              <x14:cfIcon iconSet="4TrafficLights" iconId="0"/>
              <x14:cfIcon iconSet="3TrafficLights1" iconId="2"/>
              <x14:cfIcon iconSet="3TrafficLights1" iconId="1"/>
              <x14:cfIcon iconSet="3TrafficLights1" iconId="0"/>
            </x14:iconSet>
          </x14:cfRule>
          <xm:sqref>J91:J94</xm:sqref>
        </x14:conditionalFormatting>
        <x14:conditionalFormatting xmlns:xm="http://schemas.microsoft.com/office/excel/2006/main">
          <x14:cfRule type="iconSet" priority="18" id="{25F779F4-0B86-4BE7-A7C2-B23FD002EE0C}">
            <x14:iconSet iconSet="4TrafficLights" showValue="0" custom="1">
              <x14:cfvo type="percent">
                <xm:f>0</xm:f>
              </x14:cfvo>
              <x14:cfvo type="num">
                <xm:f>1</xm:f>
              </x14:cfvo>
              <x14:cfvo type="num">
                <xm:f>2</xm:f>
              </x14:cfvo>
              <x14:cfvo type="num">
                <xm:f>3</xm:f>
              </x14:cfvo>
              <x14:cfIcon iconSet="4TrafficLights" iconId="0"/>
              <x14:cfIcon iconSet="3TrafficLights1" iconId="2"/>
              <x14:cfIcon iconSet="3TrafficLights1" iconId="1"/>
              <x14:cfIcon iconSet="3TrafficLights1" iconId="0"/>
            </x14:iconSet>
          </x14:cfRule>
          <xm:sqref>H91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from list">
          <x14:formula1>
            <xm:f>'REFERENCE (feeder tab)'!$C$79:$C$82</xm:f>
          </x14:formula1>
          <xm:sqref>H48:J48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
  <sheetViews>
    <sheetView topLeftCell="B1" zoomScaleNormal="100" workbookViewId="0">
      <selection activeCell="C10" sqref="C10"/>
    </sheetView>
  </sheetViews>
  <sheetFormatPr defaultColWidth="9.140625" defaultRowHeight="15" x14ac:dyDescent="0.25"/>
  <cols>
    <col min="1" max="1" width="17.28515625" style="61" customWidth="1"/>
    <col min="2" max="2" width="24.5703125" style="65" customWidth="1"/>
    <col min="3" max="3" width="84.28515625" style="60" customWidth="1"/>
    <col min="4" max="4" width="20.7109375" style="44" bestFit="1" customWidth="1"/>
    <col min="5" max="5" width="39.7109375" style="60" bestFit="1" customWidth="1"/>
    <col min="6" max="16384" width="9.140625" style="44"/>
  </cols>
  <sheetData>
    <row r="1" spans="1:5" s="58" customFormat="1" x14ac:dyDescent="0.25">
      <c r="A1" s="62" t="s">
        <v>156</v>
      </c>
      <c r="B1" s="63" t="s">
        <v>157</v>
      </c>
      <c r="C1" s="63" t="s">
        <v>154</v>
      </c>
      <c r="D1" s="63" t="s">
        <v>280</v>
      </c>
      <c r="E1" s="68" t="s">
        <v>158</v>
      </c>
    </row>
    <row r="2" spans="1:5" x14ac:dyDescent="0.25">
      <c r="A2" s="59">
        <v>42710</v>
      </c>
      <c r="B2" s="67" t="s">
        <v>277</v>
      </c>
      <c r="C2" s="57" t="s">
        <v>278</v>
      </c>
      <c r="D2" s="64" t="s">
        <v>279</v>
      </c>
      <c r="E2" s="66"/>
    </row>
  </sheetData>
  <conditionalFormatting sqref="D2">
    <cfRule type="cellIs" dxfId="7" priority="4" operator="equal">
      <formula>""</formula>
    </cfRule>
  </conditionalFormatting>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sheetPr>
  <dimension ref="A1:K127"/>
  <sheetViews>
    <sheetView showGridLines="0" topLeftCell="A112" zoomScale="90" zoomScaleNormal="90" workbookViewId="0">
      <selection activeCell="C65" sqref="C65"/>
    </sheetView>
  </sheetViews>
  <sheetFormatPr defaultColWidth="9.140625" defaultRowHeight="12.75" x14ac:dyDescent="0.25"/>
  <cols>
    <col min="1" max="2" width="27.140625" style="109" customWidth="1"/>
    <col min="3" max="3" width="30.85546875" style="109" customWidth="1"/>
    <col min="4" max="4" width="42" style="109" customWidth="1"/>
    <col min="5" max="5" width="7.42578125" style="93" customWidth="1"/>
    <col min="6" max="7" width="10.7109375" style="93" customWidth="1"/>
    <col min="8" max="9" width="10.7109375" style="94" customWidth="1"/>
    <col min="10" max="11" width="10.7109375" style="93" customWidth="1"/>
    <col min="12" max="12" width="17.42578125" style="93" customWidth="1"/>
    <col min="13" max="16384" width="9.140625" style="93"/>
  </cols>
  <sheetData>
    <row r="1" spans="1:11" ht="28.5" customHeight="1" x14ac:dyDescent="0.25">
      <c r="A1" s="99"/>
      <c r="F1" s="69" t="s">
        <v>180</v>
      </c>
      <c r="G1" s="70" t="s">
        <v>15</v>
      </c>
      <c r="H1" s="69" t="s">
        <v>167</v>
      </c>
      <c r="I1" s="69" t="s">
        <v>168</v>
      </c>
      <c r="J1" s="69" t="s">
        <v>169</v>
      </c>
      <c r="K1" s="69" t="s">
        <v>186</v>
      </c>
    </row>
    <row r="2" spans="1:11" ht="73.5" customHeight="1" x14ac:dyDescent="0.25">
      <c r="A2" s="290" t="s">
        <v>281</v>
      </c>
      <c r="B2" s="290"/>
      <c r="C2" s="290"/>
      <c r="D2" s="290"/>
      <c r="F2" s="72" t="s">
        <v>181</v>
      </c>
      <c r="G2" s="71" t="str">
        <f>C70</f>
        <v xml:space="preserve">Low Risk - Technology simulated and/or tested to the end product's use cases &amp; requirements </v>
      </c>
      <c r="H2" s="39" t="str">
        <f>C50</f>
        <v>Low risk – known markets we are in today</v>
      </c>
      <c r="I2" s="39" t="str">
        <f>C86</f>
        <v>Low risk – currently in our manufacturing capabilities</v>
      </c>
      <c r="J2" s="39" t="str">
        <f>C72</f>
        <v>Significant quality improvement or complaint reduction</v>
      </c>
      <c r="K2" s="76">
        <v>1</v>
      </c>
    </row>
    <row r="3" spans="1:11" ht="165.75" x14ac:dyDescent="0.25">
      <c r="A3" s="100" t="s">
        <v>206</v>
      </c>
      <c r="B3" s="100" t="s">
        <v>207</v>
      </c>
      <c r="C3" s="100" t="s">
        <v>208</v>
      </c>
      <c r="D3" s="101" t="s">
        <v>55</v>
      </c>
      <c r="F3" s="73" t="s">
        <v>182</v>
      </c>
      <c r="G3" s="71" t="str">
        <f>C69</f>
        <v>Moderate Risk - Technology is known but not currently in our portfolio tested to the specific use cases &amp; requirements</v>
      </c>
      <c r="H3" s="39" t="str">
        <f>C51</f>
        <v>Medium risk – adjacent markets</v>
      </c>
      <c r="I3" s="39" t="str">
        <f>C87</f>
        <v>Medium risk – similar to existing manufacturing capability</v>
      </c>
      <c r="J3" s="39" t="str">
        <f>C73</f>
        <v>Moderate quality improvement or complaint reduction</v>
      </c>
      <c r="K3" s="76">
        <v>2</v>
      </c>
    </row>
    <row r="4" spans="1:11" ht="140.25" x14ac:dyDescent="0.25">
      <c r="A4" s="102" t="s">
        <v>149</v>
      </c>
      <c r="B4" s="103" t="s">
        <v>67</v>
      </c>
      <c r="C4" s="104" t="s">
        <v>54</v>
      </c>
      <c r="D4" s="104" t="s">
        <v>59</v>
      </c>
      <c r="F4" s="74" t="s">
        <v>183</v>
      </c>
      <c r="G4" s="71" t="str">
        <f>C68</f>
        <v>High Risk - Scientific principles need to be validated; technology difficult to implement and unknown to Welch Allyn</v>
      </c>
      <c r="H4" s="39" t="str">
        <f>C52</f>
        <v>High risk – new markets we are not in today</v>
      </c>
      <c r="I4" s="39" t="str">
        <f>C88</f>
        <v>High risk – requires new manufacturing capability</v>
      </c>
      <c r="J4" s="39" t="str">
        <f>C74</f>
        <v>No quality improvement or complaint reduction</v>
      </c>
      <c r="K4" s="76">
        <v>3</v>
      </c>
    </row>
    <row r="5" spans="1:11" ht="25.5" x14ac:dyDescent="0.25">
      <c r="A5" s="102" t="s">
        <v>149</v>
      </c>
      <c r="B5" s="103" t="s">
        <v>67</v>
      </c>
      <c r="C5" s="104" t="s">
        <v>53</v>
      </c>
      <c r="D5" s="104" t="s">
        <v>60</v>
      </c>
      <c r="F5" s="75" t="s">
        <v>184</v>
      </c>
      <c r="G5" s="71" t="str">
        <f>C71</f>
        <v>Not applicable or TBD</v>
      </c>
      <c r="H5" s="39" t="str">
        <f>C53</f>
        <v>Not applicable or TBD</v>
      </c>
      <c r="I5" s="39" t="str">
        <f>C89</f>
        <v>Not applicable or TBD</v>
      </c>
      <c r="J5" s="39" t="str">
        <f>C75</f>
        <v>New product that does not replace any existing product</v>
      </c>
      <c r="K5" s="76">
        <v>0</v>
      </c>
    </row>
    <row r="6" spans="1:11" x14ac:dyDescent="0.25">
      <c r="A6" s="102" t="s">
        <v>149</v>
      </c>
      <c r="B6" s="103" t="s">
        <v>67</v>
      </c>
      <c r="C6" s="104" t="s">
        <v>238</v>
      </c>
      <c r="D6" s="104" t="s">
        <v>239</v>
      </c>
      <c r="H6" s="93"/>
      <c r="I6" s="93"/>
    </row>
    <row r="7" spans="1:11" x14ac:dyDescent="0.25">
      <c r="A7" s="102" t="s">
        <v>149</v>
      </c>
      <c r="B7" s="103" t="s">
        <v>67</v>
      </c>
      <c r="C7" s="104" t="s">
        <v>52</v>
      </c>
      <c r="D7" s="104" t="s">
        <v>61</v>
      </c>
      <c r="H7" s="93"/>
      <c r="I7" s="93"/>
    </row>
    <row r="8" spans="1:11" s="2" customFormat="1" ht="15" x14ac:dyDescent="0.25">
      <c r="A8" s="102" t="s">
        <v>149</v>
      </c>
      <c r="B8" s="103" t="s">
        <v>58</v>
      </c>
      <c r="C8" s="104" t="s">
        <v>44</v>
      </c>
      <c r="D8" s="104" t="s">
        <v>100</v>
      </c>
    </row>
    <row r="9" spans="1:11" x14ac:dyDescent="0.25">
      <c r="A9" s="102" t="s">
        <v>149</v>
      </c>
      <c r="B9" s="103" t="s">
        <v>58</v>
      </c>
      <c r="C9" s="104" t="s">
        <v>45</v>
      </c>
      <c r="D9" s="104" t="s">
        <v>101</v>
      </c>
      <c r="F9" s="94"/>
      <c r="G9" s="94"/>
      <c r="H9" s="93"/>
      <c r="I9" s="93"/>
    </row>
    <row r="10" spans="1:11" x14ac:dyDescent="0.25">
      <c r="A10" s="102" t="s">
        <v>149</v>
      </c>
      <c r="B10" s="103" t="s">
        <v>58</v>
      </c>
      <c r="C10" s="104" t="s">
        <v>46</v>
      </c>
      <c r="D10" s="104" t="s">
        <v>102</v>
      </c>
      <c r="E10" s="95"/>
      <c r="F10" s="94"/>
      <c r="G10" s="94"/>
      <c r="I10" s="93"/>
    </row>
    <row r="11" spans="1:11" ht="25.5" x14ac:dyDescent="0.25">
      <c r="A11" s="102" t="s">
        <v>149</v>
      </c>
      <c r="B11" s="103" t="s">
        <v>39</v>
      </c>
      <c r="C11" s="105" t="s">
        <v>65</v>
      </c>
      <c r="D11" s="105" t="s">
        <v>97</v>
      </c>
      <c r="E11" s="95"/>
    </row>
    <row r="12" spans="1:11" x14ac:dyDescent="0.25">
      <c r="A12" s="102" t="s">
        <v>149</v>
      </c>
      <c r="B12" s="103" t="s">
        <v>39</v>
      </c>
      <c r="C12" s="105" t="s">
        <v>41</v>
      </c>
      <c r="D12" s="105" t="s">
        <v>98</v>
      </c>
      <c r="E12" s="95"/>
    </row>
    <row r="13" spans="1:11" ht="25.5" x14ac:dyDescent="0.25">
      <c r="A13" s="102" t="s">
        <v>149</v>
      </c>
      <c r="B13" s="103" t="s">
        <v>39</v>
      </c>
      <c r="C13" s="105" t="s">
        <v>40</v>
      </c>
      <c r="D13" s="105" t="s">
        <v>83</v>
      </c>
      <c r="E13" s="95"/>
    </row>
    <row r="14" spans="1:11" ht="25.5" x14ac:dyDescent="0.25">
      <c r="A14" s="102" t="s">
        <v>149</v>
      </c>
      <c r="B14" s="103" t="s">
        <v>39</v>
      </c>
      <c r="C14" s="105" t="s">
        <v>137</v>
      </c>
      <c r="D14" s="105" t="s">
        <v>84</v>
      </c>
      <c r="E14" s="95"/>
    </row>
    <row r="15" spans="1:11" ht="63.75" x14ac:dyDescent="0.25">
      <c r="A15" s="102" t="s">
        <v>149</v>
      </c>
      <c r="B15" s="103" t="s">
        <v>39</v>
      </c>
      <c r="C15" s="105" t="s">
        <v>66</v>
      </c>
      <c r="D15" s="105" t="s">
        <v>99</v>
      </c>
      <c r="E15" s="95"/>
    </row>
    <row r="16" spans="1:11" ht="38.25" x14ac:dyDescent="0.25">
      <c r="A16" s="102" t="s">
        <v>149</v>
      </c>
      <c r="B16" s="103" t="s">
        <v>0</v>
      </c>
      <c r="C16" s="105" t="s">
        <v>240</v>
      </c>
      <c r="D16" s="104" t="s">
        <v>241</v>
      </c>
      <c r="E16" s="95"/>
    </row>
    <row r="17" spans="1:5" ht="40.5" customHeight="1" x14ac:dyDescent="0.25">
      <c r="A17" s="102" t="s">
        <v>149</v>
      </c>
      <c r="B17" s="103" t="s">
        <v>0</v>
      </c>
      <c r="C17" s="105" t="s">
        <v>245</v>
      </c>
      <c r="D17" s="104" t="s">
        <v>64</v>
      </c>
      <c r="E17" s="95"/>
    </row>
    <row r="18" spans="1:5" x14ac:dyDescent="0.25">
      <c r="A18" s="102" t="s">
        <v>149</v>
      </c>
      <c r="B18" s="103" t="s">
        <v>0</v>
      </c>
      <c r="C18" s="105" t="s">
        <v>246</v>
      </c>
      <c r="D18" s="105" t="s">
        <v>243</v>
      </c>
      <c r="E18" s="95"/>
    </row>
    <row r="19" spans="1:5" x14ac:dyDescent="0.25">
      <c r="A19" s="102" t="s">
        <v>149</v>
      </c>
      <c r="B19" s="103" t="s">
        <v>0</v>
      </c>
      <c r="C19" s="105" t="s">
        <v>247</v>
      </c>
      <c r="D19" s="105" t="s">
        <v>242</v>
      </c>
      <c r="E19" s="95"/>
    </row>
    <row r="20" spans="1:5" ht="25.5" x14ac:dyDescent="0.25">
      <c r="A20" s="102" t="s">
        <v>149</v>
      </c>
      <c r="B20" s="103" t="s">
        <v>0</v>
      </c>
      <c r="C20" s="105" t="s">
        <v>248</v>
      </c>
      <c r="D20" s="121" t="s">
        <v>244</v>
      </c>
      <c r="E20" s="95"/>
    </row>
    <row r="21" spans="1:5" ht="25.5" x14ac:dyDescent="0.25">
      <c r="A21" s="102" t="s">
        <v>149</v>
      </c>
      <c r="B21" s="103" t="s">
        <v>10</v>
      </c>
      <c r="C21" s="105" t="s">
        <v>42</v>
      </c>
      <c r="D21" s="104" t="s">
        <v>63</v>
      </c>
      <c r="E21" s="95"/>
    </row>
    <row r="22" spans="1:5" ht="25.5" x14ac:dyDescent="0.25">
      <c r="A22" s="102" t="s">
        <v>149</v>
      </c>
      <c r="B22" s="103" t="s">
        <v>10</v>
      </c>
      <c r="C22" s="105" t="s">
        <v>43</v>
      </c>
      <c r="D22" s="104" t="s">
        <v>62</v>
      </c>
      <c r="E22" s="95"/>
    </row>
    <row r="23" spans="1:5" ht="38.25" x14ac:dyDescent="0.25">
      <c r="A23" s="102" t="s">
        <v>149</v>
      </c>
      <c r="B23" s="103" t="s">
        <v>196</v>
      </c>
      <c r="C23" s="104" t="s">
        <v>198</v>
      </c>
      <c r="D23" s="105" t="s">
        <v>197</v>
      </c>
      <c r="E23" s="95"/>
    </row>
    <row r="24" spans="1:5" ht="38.25" x14ac:dyDescent="0.25">
      <c r="A24" s="102" t="s">
        <v>149</v>
      </c>
      <c r="B24" s="103" t="s">
        <v>196</v>
      </c>
      <c r="C24" s="104" t="s">
        <v>200</v>
      </c>
      <c r="D24" s="105" t="s">
        <v>197</v>
      </c>
      <c r="E24" s="95"/>
    </row>
    <row r="25" spans="1:5" ht="38.25" x14ac:dyDescent="0.25">
      <c r="A25" s="102" t="s">
        <v>149</v>
      </c>
      <c r="B25" s="103" t="s">
        <v>196</v>
      </c>
      <c r="C25" s="104" t="s">
        <v>199</v>
      </c>
      <c r="D25" s="105" t="s">
        <v>197</v>
      </c>
      <c r="E25" s="95"/>
    </row>
    <row r="26" spans="1:5" ht="38.25" x14ac:dyDescent="0.25">
      <c r="A26" s="102" t="s">
        <v>149</v>
      </c>
      <c r="B26" s="103" t="s">
        <v>196</v>
      </c>
      <c r="C26" s="104" t="s">
        <v>283</v>
      </c>
      <c r="D26" s="105" t="s">
        <v>197</v>
      </c>
      <c r="E26" s="95"/>
    </row>
    <row r="27" spans="1:5" x14ac:dyDescent="0.25">
      <c r="A27" s="102" t="s">
        <v>209</v>
      </c>
      <c r="B27" s="103" t="s">
        <v>16</v>
      </c>
      <c r="C27" s="104" t="s">
        <v>22</v>
      </c>
      <c r="D27" s="104"/>
      <c r="E27" s="95"/>
    </row>
    <row r="28" spans="1:5" ht="38.25" x14ac:dyDescent="0.25">
      <c r="A28" s="102" t="s">
        <v>209</v>
      </c>
      <c r="B28" s="103" t="s">
        <v>16</v>
      </c>
      <c r="C28" s="104" t="s">
        <v>23</v>
      </c>
      <c r="D28" s="104"/>
      <c r="E28" s="95"/>
    </row>
    <row r="29" spans="1:5" ht="38.25" x14ac:dyDescent="0.25">
      <c r="A29" s="102" t="s">
        <v>209</v>
      </c>
      <c r="B29" s="103" t="s">
        <v>16</v>
      </c>
      <c r="C29" s="104" t="s">
        <v>24</v>
      </c>
      <c r="D29" s="104"/>
      <c r="E29" s="95"/>
    </row>
    <row r="30" spans="1:5" ht="38.25" x14ac:dyDescent="0.25">
      <c r="A30" s="102" t="s">
        <v>209</v>
      </c>
      <c r="B30" s="103" t="s">
        <v>16</v>
      </c>
      <c r="C30" s="104" t="s">
        <v>25</v>
      </c>
      <c r="D30" s="104"/>
      <c r="E30" s="95"/>
    </row>
    <row r="31" spans="1:5" x14ac:dyDescent="0.25">
      <c r="A31" s="102" t="s">
        <v>209</v>
      </c>
      <c r="B31" s="103" t="s">
        <v>11</v>
      </c>
      <c r="C31" s="104" t="s">
        <v>27</v>
      </c>
      <c r="D31" s="104"/>
      <c r="E31" s="95"/>
    </row>
    <row r="32" spans="1:5" ht="25.5" x14ac:dyDescent="0.25">
      <c r="A32" s="102" t="s">
        <v>209</v>
      </c>
      <c r="B32" s="103" t="s">
        <v>11</v>
      </c>
      <c r="C32" s="104" t="s">
        <v>28</v>
      </c>
      <c r="D32" s="104"/>
      <c r="E32" s="95"/>
    </row>
    <row r="33" spans="1:5" x14ac:dyDescent="0.25">
      <c r="A33" s="102" t="s">
        <v>209</v>
      </c>
      <c r="B33" s="103" t="s">
        <v>11</v>
      </c>
      <c r="C33" s="104" t="s">
        <v>26</v>
      </c>
      <c r="D33" s="104"/>
      <c r="E33" s="95"/>
    </row>
    <row r="34" spans="1:5" x14ac:dyDescent="0.25">
      <c r="A34" s="102" t="s">
        <v>209</v>
      </c>
      <c r="B34" s="103" t="s">
        <v>12</v>
      </c>
      <c r="C34" s="104" t="s">
        <v>29</v>
      </c>
      <c r="D34" s="104"/>
      <c r="E34" s="95"/>
    </row>
    <row r="35" spans="1:5" x14ac:dyDescent="0.25">
      <c r="A35" s="102" t="s">
        <v>209</v>
      </c>
      <c r="B35" s="103" t="s">
        <v>12</v>
      </c>
      <c r="C35" s="104" t="s">
        <v>32</v>
      </c>
      <c r="D35" s="104"/>
      <c r="E35" s="95"/>
    </row>
    <row r="36" spans="1:5" x14ac:dyDescent="0.25">
      <c r="A36" s="102" t="s">
        <v>209</v>
      </c>
      <c r="B36" s="103" t="s">
        <v>12</v>
      </c>
      <c r="C36" s="104" t="s">
        <v>30</v>
      </c>
      <c r="D36" s="104"/>
      <c r="E36" s="95"/>
    </row>
    <row r="37" spans="1:5" x14ac:dyDescent="0.25">
      <c r="A37" s="102" t="s">
        <v>209</v>
      </c>
      <c r="B37" s="103" t="s">
        <v>12</v>
      </c>
      <c r="C37" s="104" t="s">
        <v>31</v>
      </c>
      <c r="D37" s="104"/>
      <c r="E37" s="95"/>
    </row>
    <row r="38" spans="1:5" ht="25.5" x14ac:dyDescent="0.25">
      <c r="A38" s="102" t="s">
        <v>71</v>
      </c>
      <c r="B38" s="103" t="s">
        <v>4</v>
      </c>
      <c r="C38" s="105" t="s">
        <v>89</v>
      </c>
      <c r="D38" s="104" t="s">
        <v>90</v>
      </c>
      <c r="E38" s="95"/>
    </row>
    <row r="39" spans="1:5" ht="25.5" x14ac:dyDescent="0.25">
      <c r="A39" s="102" t="s">
        <v>71</v>
      </c>
      <c r="B39" s="103" t="s">
        <v>4</v>
      </c>
      <c r="C39" s="105" t="s">
        <v>95</v>
      </c>
      <c r="D39" s="104" t="s">
        <v>91</v>
      </c>
      <c r="E39" s="95"/>
    </row>
    <row r="40" spans="1:5" x14ac:dyDescent="0.25">
      <c r="A40" s="102" t="s">
        <v>71</v>
      </c>
      <c r="B40" s="103" t="s">
        <v>4</v>
      </c>
      <c r="C40" s="105" t="s">
        <v>96</v>
      </c>
      <c r="D40" s="104" t="s">
        <v>92</v>
      </c>
      <c r="E40" s="95"/>
    </row>
    <row r="41" spans="1:5" ht="38.25" x14ac:dyDescent="0.25">
      <c r="A41" s="102" t="s">
        <v>71</v>
      </c>
      <c r="B41" s="103" t="s">
        <v>4</v>
      </c>
      <c r="C41" s="105" t="s">
        <v>94</v>
      </c>
      <c r="D41" s="104" t="s">
        <v>93</v>
      </c>
      <c r="E41" s="95"/>
    </row>
    <row r="42" spans="1:5" x14ac:dyDescent="0.25">
      <c r="A42" s="102" t="s">
        <v>71</v>
      </c>
      <c r="B42" s="103" t="s">
        <v>111</v>
      </c>
      <c r="C42" s="104" t="s">
        <v>20</v>
      </c>
      <c r="D42" s="104"/>
      <c r="E42" s="95"/>
    </row>
    <row r="43" spans="1:5" ht="25.5" x14ac:dyDescent="0.25">
      <c r="A43" s="102" t="s">
        <v>71</v>
      </c>
      <c r="B43" s="103" t="s">
        <v>111</v>
      </c>
      <c r="C43" s="104" t="s">
        <v>19</v>
      </c>
      <c r="D43" s="104"/>
      <c r="E43" s="95"/>
    </row>
    <row r="44" spans="1:5" ht="25.5" x14ac:dyDescent="0.25">
      <c r="A44" s="102" t="s">
        <v>71</v>
      </c>
      <c r="B44" s="103" t="s">
        <v>111</v>
      </c>
      <c r="C44" s="104" t="s">
        <v>17</v>
      </c>
      <c r="D44" s="104"/>
      <c r="E44" s="95"/>
    </row>
    <row r="45" spans="1:5" ht="25.5" x14ac:dyDescent="0.25">
      <c r="A45" s="102" t="s">
        <v>71</v>
      </c>
      <c r="B45" s="103" t="s">
        <v>111</v>
      </c>
      <c r="C45" s="104" t="s">
        <v>18</v>
      </c>
      <c r="D45" s="104"/>
      <c r="E45" s="95"/>
    </row>
    <row r="46" spans="1:5" ht="25.5" x14ac:dyDescent="0.25">
      <c r="A46" s="102" t="s">
        <v>71</v>
      </c>
      <c r="B46" s="103" t="s">
        <v>110</v>
      </c>
      <c r="C46" s="104" t="s">
        <v>21</v>
      </c>
      <c r="D46" s="104"/>
      <c r="E46" s="95"/>
    </row>
    <row r="47" spans="1:5" ht="38.25" x14ac:dyDescent="0.25">
      <c r="A47" s="102" t="s">
        <v>71</v>
      </c>
      <c r="B47" s="103" t="s">
        <v>110</v>
      </c>
      <c r="C47" s="104" t="s">
        <v>250</v>
      </c>
      <c r="D47" s="104"/>
      <c r="E47" s="95"/>
    </row>
    <row r="48" spans="1:5" ht="38.25" x14ac:dyDescent="0.25">
      <c r="A48" s="102" t="s">
        <v>71</v>
      </c>
      <c r="B48" s="103" t="s">
        <v>110</v>
      </c>
      <c r="C48" s="104" t="s">
        <v>249</v>
      </c>
      <c r="D48" s="104"/>
      <c r="E48" s="95"/>
    </row>
    <row r="49" spans="1:5" ht="25.5" x14ac:dyDescent="0.25">
      <c r="A49" s="102" t="s">
        <v>71</v>
      </c>
      <c r="B49" s="103" t="s">
        <v>110</v>
      </c>
      <c r="C49" s="104" t="s">
        <v>36</v>
      </c>
      <c r="D49" s="104"/>
      <c r="E49" s="95"/>
    </row>
    <row r="50" spans="1:5" ht="25.5" x14ac:dyDescent="0.25">
      <c r="A50" s="102" t="s">
        <v>72</v>
      </c>
      <c r="B50" s="103" t="s">
        <v>167</v>
      </c>
      <c r="C50" s="104" t="s">
        <v>170</v>
      </c>
      <c r="D50" s="104"/>
      <c r="E50" s="95"/>
    </row>
    <row r="51" spans="1:5" x14ac:dyDescent="0.25">
      <c r="A51" s="102" t="s">
        <v>72</v>
      </c>
      <c r="B51" s="103" t="s">
        <v>167</v>
      </c>
      <c r="C51" s="104" t="s">
        <v>173</v>
      </c>
      <c r="D51" s="104"/>
      <c r="E51" s="95"/>
    </row>
    <row r="52" spans="1:5" ht="25.5" x14ac:dyDescent="0.25">
      <c r="A52" s="102" t="s">
        <v>72</v>
      </c>
      <c r="B52" s="103" t="s">
        <v>167</v>
      </c>
      <c r="C52" s="104" t="s">
        <v>176</v>
      </c>
      <c r="D52" s="104"/>
      <c r="E52" s="30"/>
    </row>
    <row r="53" spans="1:5" ht="15" x14ac:dyDescent="0.25">
      <c r="A53" s="102" t="s">
        <v>72</v>
      </c>
      <c r="B53" s="103" t="s">
        <v>167</v>
      </c>
      <c r="C53" s="104" t="s">
        <v>234</v>
      </c>
      <c r="D53" s="104"/>
      <c r="E53" s="30"/>
    </row>
    <row r="54" spans="1:5" x14ac:dyDescent="0.25">
      <c r="A54" s="102" t="s">
        <v>72</v>
      </c>
      <c r="B54" s="103" t="s">
        <v>13</v>
      </c>
      <c r="C54" s="106" t="s">
        <v>252</v>
      </c>
      <c r="D54" s="104"/>
      <c r="E54" s="95"/>
    </row>
    <row r="55" spans="1:5" x14ac:dyDescent="0.25">
      <c r="A55" s="102" t="s">
        <v>72</v>
      </c>
      <c r="B55" s="103" t="s">
        <v>13</v>
      </c>
      <c r="C55" s="104" t="s">
        <v>251</v>
      </c>
      <c r="D55" s="104"/>
      <c r="E55" s="95"/>
    </row>
    <row r="56" spans="1:5" x14ac:dyDescent="0.25">
      <c r="A56" s="102" t="s">
        <v>72</v>
      </c>
      <c r="B56" s="103" t="s">
        <v>13</v>
      </c>
      <c r="C56" s="104" t="s">
        <v>33</v>
      </c>
      <c r="D56" s="104"/>
      <c r="E56" s="95"/>
    </row>
    <row r="57" spans="1:5" ht="38.25" x14ac:dyDescent="0.25">
      <c r="A57" s="102" t="s">
        <v>73</v>
      </c>
      <c r="B57" s="103" t="s">
        <v>216</v>
      </c>
      <c r="C57" s="107" t="s">
        <v>218</v>
      </c>
      <c r="D57" s="104"/>
      <c r="E57" s="95"/>
    </row>
    <row r="58" spans="1:5" ht="63.75" x14ac:dyDescent="0.25">
      <c r="A58" s="102" t="s">
        <v>73</v>
      </c>
      <c r="B58" s="103" t="s">
        <v>216</v>
      </c>
      <c r="C58" s="107" t="s">
        <v>219</v>
      </c>
      <c r="D58" s="104"/>
      <c r="E58" s="95"/>
    </row>
    <row r="59" spans="1:5" ht="51" x14ac:dyDescent="0.25">
      <c r="A59" s="102" t="s">
        <v>73</v>
      </c>
      <c r="B59" s="103" t="s">
        <v>216</v>
      </c>
      <c r="C59" s="107" t="s">
        <v>220</v>
      </c>
      <c r="D59" s="104"/>
      <c r="E59" s="95"/>
    </row>
    <row r="60" spans="1:5" ht="76.5" x14ac:dyDescent="0.25">
      <c r="A60" s="102" t="s">
        <v>73</v>
      </c>
      <c r="B60" s="103" t="s">
        <v>216</v>
      </c>
      <c r="C60" s="107" t="s">
        <v>221</v>
      </c>
      <c r="D60" s="104"/>
      <c r="E60" s="95"/>
    </row>
    <row r="61" spans="1:5" ht="51" x14ac:dyDescent="0.25">
      <c r="A61" s="102" t="s">
        <v>73</v>
      </c>
      <c r="B61" s="103" t="s">
        <v>216</v>
      </c>
      <c r="C61" s="107" t="s">
        <v>222</v>
      </c>
      <c r="D61" s="104"/>
      <c r="E61" s="95"/>
    </row>
    <row r="62" spans="1:5" x14ac:dyDescent="0.25">
      <c r="A62" s="102" t="s">
        <v>73</v>
      </c>
      <c r="B62" s="103" t="s">
        <v>216</v>
      </c>
      <c r="C62" s="107" t="s">
        <v>230</v>
      </c>
      <c r="D62" s="104"/>
      <c r="E62" s="95"/>
    </row>
    <row r="63" spans="1:5" x14ac:dyDescent="0.25">
      <c r="A63" s="102" t="s">
        <v>73</v>
      </c>
      <c r="B63" s="103" t="s">
        <v>227</v>
      </c>
      <c r="C63" s="106" t="s">
        <v>285</v>
      </c>
      <c r="D63" s="104"/>
      <c r="E63" s="95"/>
    </row>
    <row r="64" spans="1:5" ht="25.5" x14ac:dyDescent="0.25">
      <c r="A64" s="102" t="s">
        <v>73</v>
      </c>
      <c r="B64" s="103" t="s">
        <v>227</v>
      </c>
      <c r="C64" s="106" t="s">
        <v>286</v>
      </c>
      <c r="D64" s="104"/>
      <c r="E64" s="95"/>
    </row>
    <row r="65" spans="1:5" ht="41.25" customHeight="1" x14ac:dyDescent="0.25">
      <c r="A65" s="102" t="s">
        <v>73</v>
      </c>
      <c r="B65" s="103" t="s">
        <v>227</v>
      </c>
      <c r="C65" s="106" t="s">
        <v>284</v>
      </c>
      <c r="D65" s="104"/>
      <c r="E65" s="95"/>
    </row>
    <row r="66" spans="1:5" ht="25.5" x14ac:dyDescent="0.25">
      <c r="A66" s="102" t="s">
        <v>73</v>
      </c>
      <c r="B66" s="103" t="s">
        <v>227</v>
      </c>
      <c r="C66" s="106" t="s">
        <v>233</v>
      </c>
      <c r="D66" s="104"/>
      <c r="E66" s="95"/>
    </row>
    <row r="67" spans="1:5" ht="25.5" x14ac:dyDescent="0.25">
      <c r="A67" s="102" t="s">
        <v>73</v>
      </c>
      <c r="B67" s="103" t="s">
        <v>227</v>
      </c>
      <c r="C67" s="106" t="s">
        <v>226</v>
      </c>
      <c r="D67" s="104"/>
      <c r="E67" s="95"/>
    </row>
    <row r="68" spans="1:5" ht="51" x14ac:dyDescent="0.25">
      <c r="A68" s="102" t="s">
        <v>73</v>
      </c>
      <c r="B68" s="103" t="s">
        <v>15</v>
      </c>
      <c r="C68" s="111" t="s">
        <v>223</v>
      </c>
      <c r="D68" s="106"/>
      <c r="E68" s="95"/>
    </row>
    <row r="69" spans="1:5" ht="51" x14ac:dyDescent="0.25">
      <c r="A69" s="102" t="s">
        <v>73</v>
      </c>
      <c r="B69" s="103" t="s">
        <v>15</v>
      </c>
      <c r="C69" s="111" t="s">
        <v>224</v>
      </c>
      <c r="D69" s="106"/>
      <c r="E69" s="95"/>
    </row>
    <row r="70" spans="1:5" ht="38.25" x14ac:dyDescent="0.25">
      <c r="A70" s="102" t="s">
        <v>73</v>
      </c>
      <c r="B70" s="103" t="s">
        <v>15</v>
      </c>
      <c r="C70" s="111" t="s">
        <v>225</v>
      </c>
      <c r="D70" s="106"/>
      <c r="E70" s="95"/>
    </row>
    <row r="71" spans="1:5" ht="15" x14ac:dyDescent="0.25">
      <c r="A71" s="102" t="s">
        <v>73</v>
      </c>
      <c r="B71" s="103" t="s">
        <v>15</v>
      </c>
      <c r="C71" s="111" t="s">
        <v>234</v>
      </c>
      <c r="D71" s="97"/>
      <c r="E71" s="95"/>
    </row>
    <row r="72" spans="1:5" ht="25.5" x14ac:dyDescent="0.25">
      <c r="A72" s="102" t="s">
        <v>74</v>
      </c>
      <c r="B72" s="103" t="s">
        <v>169</v>
      </c>
      <c r="C72" s="104" t="s">
        <v>172</v>
      </c>
      <c r="D72" s="104"/>
      <c r="E72" s="30"/>
    </row>
    <row r="73" spans="1:5" ht="25.5" x14ac:dyDescent="0.25">
      <c r="A73" s="102" t="s">
        <v>74</v>
      </c>
      <c r="B73" s="103" t="s">
        <v>169</v>
      </c>
      <c r="C73" s="104" t="s">
        <v>175</v>
      </c>
      <c r="D73" s="104"/>
      <c r="E73" s="30"/>
    </row>
    <row r="74" spans="1:5" ht="25.5" x14ac:dyDescent="0.25">
      <c r="A74" s="102" t="s">
        <v>74</v>
      </c>
      <c r="B74" s="103" t="s">
        <v>169</v>
      </c>
      <c r="C74" s="104" t="s">
        <v>178</v>
      </c>
      <c r="D74" s="104"/>
      <c r="E74" s="95"/>
    </row>
    <row r="75" spans="1:5" ht="25.5" x14ac:dyDescent="0.25">
      <c r="A75" s="102" t="s">
        <v>74</v>
      </c>
      <c r="B75" s="103" t="s">
        <v>169</v>
      </c>
      <c r="C75" s="104" t="s">
        <v>187</v>
      </c>
      <c r="D75" s="104"/>
      <c r="E75" s="95"/>
    </row>
    <row r="76" spans="1:5" ht="25.5" x14ac:dyDescent="0.25">
      <c r="A76" s="102" t="s">
        <v>74</v>
      </c>
      <c r="B76" s="103" t="s">
        <v>14</v>
      </c>
      <c r="C76" s="106" t="s">
        <v>266</v>
      </c>
      <c r="D76" s="104"/>
      <c r="E76" s="95"/>
    </row>
    <row r="77" spans="1:5" ht="25.5" x14ac:dyDescent="0.25">
      <c r="A77" s="102" t="s">
        <v>74</v>
      </c>
      <c r="B77" s="103" t="s">
        <v>14</v>
      </c>
      <c r="C77" s="104" t="s">
        <v>265</v>
      </c>
      <c r="D77" s="104"/>
      <c r="E77" s="95"/>
    </row>
    <row r="78" spans="1:5" ht="25.5" x14ac:dyDescent="0.25">
      <c r="A78" s="102" t="s">
        <v>74</v>
      </c>
      <c r="B78" s="103" t="s">
        <v>14</v>
      </c>
      <c r="C78" s="104" t="s">
        <v>267</v>
      </c>
      <c r="D78" s="104"/>
      <c r="E78" s="95"/>
    </row>
    <row r="79" spans="1:5" x14ac:dyDescent="0.25">
      <c r="A79" s="102" t="s">
        <v>74</v>
      </c>
      <c r="B79" s="103" t="s">
        <v>256</v>
      </c>
      <c r="C79" s="106" t="s">
        <v>257</v>
      </c>
      <c r="D79" s="104"/>
      <c r="E79" s="95"/>
    </row>
    <row r="80" spans="1:5" x14ac:dyDescent="0.25">
      <c r="A80" s="102" t="s">
        <v>74</v>
      </c>
      <c r="B80" s="103" t="s">
        <v>256</v>
      </c>
      <c r="C80" s="104" t="s">
        <v>258</v>
      </c>
      <c r="D80" s="106"/>
      <c r="E80" s="95"/>
    </row>
    <row r="81" spans="1:5" x14ac:dyDescent="0.25">
      <c r="A81" s="102" t="s">
        <v>74</v>
      </c>
      <c r="B81" s="103" t="s">
        <v>256</v>
      </c>
      <c r="C81" s="104" t="s">
        <v>259</v>
      </c>
      <c r="D81" s="106"/>
      <c r="E81" s="95"/>
    </row>
    <row r="82" spans="1:5" x14ac:dyDescent="0.25">
      <c r="A82" s="102" t="s">
        <v>74</v>
      </c>
      <c r="B82" s="103" t="s">
        <v>256</v>
      </c>
      <c r="C82" s="104" t="s">
        <v>260</v>
      </c>
      <c r="D82" s="106"/>
      <c r="E82" s="95"/>
    </row>
    <row r="83" spans="1:5" ht="25.5" x14ac:dyDescent="0.25">
      <c r="A83" s="102" t="s">
        <v>74</v>
      </c>
      <c r="B83" s="103" t="s">
        <v>213</v>
      </c>
      <c r="C83" s="106" t="s">
        <v>266</v>
      </c>
      <c r="D83" s="104"/>
      <c r="E83" s="95"/>
    </row>
    <row r="84" spans="1:5" ht="25.5" x14ac:dyDescent="0.25">
      <c r="A84" s="102" t="s">
        <v>74</v>
      </c>
      <c r="B84" s="103" t="s">
        <v>213</v>
      </c>
      <c r="C84" s="104" t="s">
        <v>265</v>
      </c>
      <c r="D84" s="106"/>
      <c r="E84" s="95"/>
    </row>
    <row r="85" spans="1:5" ht="25.5" x14ac:dyDescent="0.25">
      <c r="A85" s="102" t="s">
        <v>74</v>
      </c>
      <c r="B85" s="103" t="s">
        <v>213</v>
      </c>
      <c r="C85" s="104" t="s">
        <v>267</v>
      </c>
      <c r="D85" s="106"/>
      <c r="E85" s="95"/>
    </row>
    <row r="86" spans="1:5" ht="25.5" x14ac:dyDescent="0.25">
      <c r="A86" s="102" t="s">
        <v>74</v>
      </c>
      <c r="B86" s="103" t="s">
        <v>210</v>
      </c>
      <c r="C86" s="104" t="s">
        <v>171</v>
      </c>
      <c r="D86" s="106"/>
      <c r="E86" s="95"/>
    </row>
    <row r="87" spans="1:5" ht="25.5" x14ac:dyDescent="0.25">
      <c r="A87" s="102" t="s">
        <v>74</v>
      </c>
      <c r="B87" s="103" t="s">
        <v>210</v>
      </c>
      <c r="C87" s="104" t="s">
        <v>174</v>
      </c>
      <c r="D87" s="106"/>
      <c r="E87" s="95"/>
    </row>
    <row r="88" spans="1:5" ht="25.5" x14ac:dyDescent="0.25">
      <c r="A88" s="102" t="s">
        <v>74</v>
      </c>
      <c r="B88" s="103" t="s">
        <v>210</v>
      </c>
      <c r="C88" s="104" t="s">
        <v>177</v>
      </c>
      <c r="D88" s="106"/>
      <c r="E88" s="95"/>
    </row>
    <row r="89" spans="1:5" x14ac:dyDescent="0.25">
      <c r="A89" s="102" t="s">
        <v>74</v>
      </c>
      <c r="B89" s="103" t="s">
        <v>210</v>
      </c>
      <c r="C89" s="104" t="s">
        <v>234</v>
      </c>
      <c r="D89" s="107"/>
      <c r="E89" s="95"/>
    </row>
    <row r="90" spans="1:5" ht="25.5" x14ac:dyDescent="0.25">
      <c r="A90" s="102" t="s">
        <v>74</v>
      </c>
      <c r="B90" s="103" t="s">
        <v>106</v>
      </c>
      <c r="C90" s="104" t="s">
        <v>214</v>
      </c>
      <c r="D90" s="107"/>
      <c r="E90" s="95"/>
    </row>
    <row r="91" spans="1:5" ht="51" customHeight="1" x14ac:dyDescent="0.25">
      <c r="A91" s="102" t="s">
        <v>74</v>
      </c>
      <c r="B91" s="103" t="s">
        <v>106</v>
      </c>
      <c r="C91" s="104" t="s">
        <v>261</v>
      </c>
      <c r="D91" s="107"/>
      <c r="E91" s="95"/>
    </row>
    <row r="92" spans="1:5" x14ac:dyDescent="0.25">
      <c r="A92" s="102" t="s">
        <v>74</v>
      </c>
      <c r="B92" s="103" t="s">
        <v>106</v>
      </c>
      <c r="C92" s="106" t="s">
        <v>179</v>
      </c>
      <c r="D92" s="107"/>
      <c r="E92" s="95"/>
    </row>
    <row r="93" spans="1:5" x14ac:dyDescent="0.25">
      <c r="A93" s="102" t="s">
        <v>74</v>
      </c>
      <c r="B93" s="103" t="s">
        <v>35</v>
      </c>
      <c r="C93" s="107" t="s">
        <v>262</v>
      </c>
      <c r="D93" s="107"/>
      <c r="E93" s="95"/>
    </row>
    <row r="94" spans="1:5" x14ac:dyDescent="0.25">
      <c r="A94" s="102" t="s">
        <v>74</v>
      </c>
      <c r="B94" s="103" t="s">
        <v>35</v>
      </c>
      <c r="C94" s="107" t="s">
        <v>263</v>
      </c>
      <c r="D94" s="107"/>
      <c r="E94" s="95"/>
    </row>
    <row r="95" spans="1:5" x14ac:dyDescent="0.25">
      <c r="A95" s="102" t="s">
        <v>74</v>
      </c>
      <c r="B95" s="103" t="s">
        <v>35</v>
      </c>
      <c r="C95" s="107" t="s">
        <v>264</v>
      </c>
      <c r="D95" s="107"/>
      <c r="E95" s="95"/>
    </row>
    <row r="96" spans="1:5" x14ac:dyDescent="0.25">
      <c r="A96" s="102" t="s">
        <v>146</v>
      </c>
      <c r="B96" s="103" t="s">
        <v>236</v>
      </c>
      <c r="C96" s="104" t="s">
        <v>6</v>
      </c>
      <c r="D96" s="110"/>
      <c r="E96" s="95"/>
    </row>
    <row r="97" spans="1:9" x14ac:dyDescent="0.25">
      <c r="A97" s="102" t="s">
        <v>146</v>
      </c>
      <c r="B97" s="103" t="s">
        <v>236</v>
      </c>
      <c r="C97" s="104" t="s">
        <v>7</v>
      </c>
      <c r="D97" s="110"/>
      <c r="E97" s="95"/>
    </row>
    <row r="98" spans="1:9" x14ac:dyDescent="0.25">
      <c r="A98" s="102" t="s">
        <v>146</v>
      </c>
      <c r="B98" s="103" t="s">
        <v>236</v>
      </c>
      <c r="C98" s="104" t="s">
        <v>8</v>
      </c>
      <c r="D98" s="110"/>
      <c r="E98" s="95"/>
    </row>
    <row r="99" spans="1:9" ht="25.5" x14ac:dyDescent="0.25">
      <c r="A99" s="102" t="s">
        <v>147</v>
      </c>
      <c r="B99" s="103" t="s">
        <v>148</v>
      </c>
      <c r="C99" s="104" t="s">
        <v>118</v>
      </c>
      <c r="D99" s="105" t="s">
        <v>153</v>
      </c>
      <c r="E99" s="95"/>
    </row>
    <row r="100" spans="1:9" ht="25.5" x14ac:dyDescent="0.25">
      <c r="A100" s="102" t="s">
        <v>147</v>
      </c>
      <c r="B100" s="103" t="s">
        <v>148</v>
      </c>
      <c r="C100" s="104" t="s">
        <v>117</v>
      </c>
      <c r="D100" s="105" t="s">
        <v>153</v>
      </c>
      <c r="E100" s="95"/>
    </row>
    <row r="101" spans="1:9" ht="25.5" x14ac:dyDescent="0.25">
      <c r="A101" s="102" t="s">
        <v>147</v>
      </c>
      <c r="B101" s="103" t="s">
        <v>148</v>
      </c>
      <c r="C101" s="104" t="s">
        <v>119</v>
      </c>
      <c r="D101" s="105" t="s">
        <v>153</v>
      </c>
      <c r="E101" s="95"/>
    </row>
    <row r="102" spans="1:9" x14ac:dyDescent="0.25">
      <c r="A102" s="102" t="s">
        <v>152</v>
      </c>
      <c r="B102" s="103" t="s">
        <v>129</v>
      </c>
      <c r="C102" s="104" t="s">
        <v>103</v>
      </c>
      <c r="D102" s="104" t="s">
        <v>116</v>
      </c>
      <c r="E102" s="95"/>
    </row>
    <row r="103" spans="1:9" x14ac:dyDescent="0.25">
      <c r="A103" s="102" t="s">
        <v>152</v>
      </c>
      <c r="B103" s="103" t="s">
        <v>129</v>
      </c>
      <c r="C103" s="104" t="s">
        <v>130</v>
      </c>
      <c r="D103" s="104" t="s">
        <v>132</v>
      </c>
      <c r="E103" s="95"/>
    </row>
    <row r="104" spans="1:9" x14ac:dyDescent="0.25">
      <c r="A104" s="102" t="s">
        <v>152</v>
      </c>
      <c r="B104" s="103" t="s">
        <v>129</v>
      </c>
      <c r="C104" s="104" t="s">
        <v>131</v>
      </c>
      <c r="D104" s="104" t="s">
        <v>133</v>
      </c>
      <c r="E104" s="95"/>
    </row>
    <row r="105" spans="1:9" ht="25.5" x14ac:dyDescent="0.25">
      <c r="A105" s="102" t="s">
        <v>37</v>
      </c>
      <c r="B105" s="103" t="s">
        <v>120</v>
      </c>
      <c r="C105" s="104" t="s">
        <v>121</v>
      </c>
      <c r="D105" s="105"/>
      <c r="E105" s="95"/>
    </row>
    <row r="106" spans="1:9" ht="25.5" x14ac:dyDescent="0.25">
      <c r="A106" s="102" t="s">
        <v>37</v>
      </c>
      <c r="B106" s="103" t="s">
        <v>120</v>
      </c>
      <c r="C106" s="104" t="s">
        <v>122</v>
      </c>
      <c r="D106" s="105"/>
      <c r="E106" s="95"/>
    </row>
    <row r="107" spans="1:9" ht="25.5" x14ac:dyDescent="0.25">
      <c r="A107" s="102" t="s">
        <v>37</v>
      </c>
      <c r="B107" s="103" t="s">
        <v>120</v>
      </c>
      <c r="C107" s="104" t="s">
        <v>123</v>
      </c>
      <c r="D107" s="105"/>
      <c r="E107" s="95"/>
    </row>
    <row r="108" spans="1:9" ht="25.5" x14ac:dyDescent="0.25">
      <c r="A108" s="102" t="s">
        <v>37</v>
      </c>
      <c r="B108" s="103" t="s">
        <v>120</v>
      </c>
      <c r="C108" s="104" t="s">
        <v>124</v>
      </c>
      <c r="D108" s="105"/>
      <c r="E108" s="95"/>
      <c r="H108" s="93"/>
      <c r="I108" s="93"/>
    </row>
    <row r="109" spans="1:9" x14ac:dyDescent="0.25">
      <c r="A109" s="102" t="s">
        <v>150</v>
      </c>
      <c r="B109" s="103" t="s">
        <v>38</v>
      </c>
      <c r="C109" s="104" t="s">
        <v>141</v>
      </c>
      <c r="D109" s="110"/>
      <c r="E109" s="95"/>
      <c r="H109" s="93"/>
      <c r="I109" s="93"/>
    </row>
    <row r="110" spans="1:9" x14ac:dyDescent="0.25">
      <c r="A110" s="102" t="s">
        <v>150</v>
      </c>
      <c r="B110" s="103" t="s">
        <v>38</v>
      </c>
      <c r="C110" s="104" t="s">
        <v>142</v>
      </c>
      <c r="D110" s="110"/>
      <c r="E110" s="95"/>
      <c r="H110" s="93"/>
      <c r="I110" s="93"/>
    </row>
    <row r="111" spans="1:9" x14ac:dyDescent="0.25">
      <c r="A111" s="102" t="s">
        <v>150</v>
      </c>
      <c r="B111" s="103" t="s">
        <v>38</v>
      </c>
      <c r="C111" s="104" t="s">
        <v>143</v>
      </c>
      <c r="D111" s="110"/>
      <c r="E111" s="95"/>
    </row>
    <row r="112" spans="1:9" x14ac:dyDescent="0.25">
      <c r="A112" s="102" t="s">
        <v>150</v>
      </c>
      <c r="B112" s="103" t="s">
        <v>38</v>
      </c>
      <c r="C112" s="104" t="s">
        <v>144</v>
      </c>
      <c r="D112" s="110"/>
      <c r="E112" s="95"/>
    </row>
    <row r="113" spans="1:9" x14ac:dyDescent="0.25">
      <c r="A113" s="102" t="s">
        <v>150</v>
      </c>
      <c r="B113" s="103" t="s">
        <v>38</v>
      </c>
      <c r="C113" s="104" t="s">
        <v>145</v>
      </c>
      <c r="D113" s="110"/>
      <c r="E113" s="95"/>
    </row>
    <row r="114" spans="1:9" ht="38.25" x14ac:dyDescent="0.25">
      <c r="A114" s="102" t="s">
        <v>150</v>
      </c>
      <c r="B114" s="103" t="s">
        <v>139</v>
      </c>
      <c r="C114" s="104" t="s">
        <v>140</v>
      </c>
      <c r="D114" s="105" t="s">
        <v>165</v>
      </c>
      <c r="E114" s="95"/>
    </row>
    <row r="115" spans="1:9" ht="38.25" x14ac:dyDescent="0.25">
      <c r="A115" s="102" t="s">
        <v>150</v>
      </c>
      <c r="B115" s="103" t="s">
        <v>139</v>
      </c>
      <c r="C115" s="104" t="s">
        <v>138</v>
      </c>
      <c r="D115" s="105" t="s">
        <v>166</v>
      </c>
      <c r="E115" s="95"/>
    </row>
    <row r="116" spans="1:9" x14ac:dyDescent="0.25">
      <c r="A116" s="102" t="s">
        <v>151</v>
      </c>
      <c r="B116" s="103" t="s">
        <v>56</v>
      </c>
      <c r="C116" s="104" t="s">
        <v>6</v>
      </c>
      <c r="D116" s="110"/>
      <c r="E116" s="95"/>
    </row>
    <row r="117" spans="1:9" x14ac:dyDescent="0.25">
      <c r="A117" s="102" t="s">
        <v>151</v>
      </c>
      <c r="B117" s="103" t="s">
        <v>56</v>
      </c>
      <c r="C117" s="104" t="s">
        <v>7</v>
      </c>
      <c r="D117" s="110"/>
      <c r="E117" s="95"/>
    </row>
    <row r="118" spans="1:9" x14ac:dyDescent="0.25">
      <c r="A118" s="102" t="s">
        <v>151</v>
      </c>
      <c r="B118" s="103" t="s">
        <v>56</v>
      </c>
      <c r="C118" s="104" t="s">
        <v>8</v>
      </c>
      <c r="D118" s="110"/>
      <c r="E118" s="95"/>
    </row>
    <row r="119" spans="1:9" x14ac:dyDescent="0.25">
      <c r="A119" s="102" t="s">
        <v>151</v>
      </c>
      <c r="B119" s="103" t="s">
        <v>9</v>
      </c>
      <c r="C119" s="104" t="s">
        <v>6</v>
      </c>
      <c r="D119" s="110"/>
      <c r="E119" s="95"/>
    </row>
    <row r="120" spans="1:9" x14ac:dyDescent="0.25">
      <c r="A120" s="102" t="s">
        <v>151</v>
      </c>
      <c r="B120" s="103" t="s">
        <v>9</v>
      </c>
      <c r="C120" s="104" t="s">
        <v>7</v>
      </c>
      <c r="D120" s="110"/>
      <c r="E120" s="95"/>
      <c r="H120" s="93"/>
      <c r="I120" s="93"/>
    </row>
    <row r="121" spans="1:9" x14ac:dyDescent="0.25">
      <c r="A121" s="102" t="s">
        <v>151</v>
      </c>
      <c r="B121" s="103" t="s">
        <v>9</v>
      </c>
      <c r="C121" s="104" t="s">
        <v>8</v>
      </c>
      <c r="D121" s="110"/>
      <c r="E121" s="95"/>
      <c r="H121" s="93"/>
      <c r="I121" s="93"/>
    </row>
    <row r="122" spans="1:9" ht="38.25" x14ac:dyDescent="0.25">
      <c r="A122" s="102" t="s">
        <v>3</v>
      </c>
      <c r="B122" s="103" t="s">
        <v>232</v>
      </c>
      <c r="C122" s="105" t="s">
        <v>276</v>
      </c>
      <c r="D122" s="105" t="s">
        <v>274</v>
      </c>
      <c r="E122" s="95"/>
    </row>
    <row r="123" spans="1:9" ht="51" x14ac:dyDescent="0.25">
      <c r="A123" s="102" t="s">
        <v>3</v>
      </c>
      <c r="B123" s="103" t="s">
        <v>232</v>
      </c>
      <c r="C123" s="105" t="s">
        <v>273</v>
      </c>
      <c r="D123" s="105" t="s">
        <v>161</v>
      </c>
      <c r="E123" s="95"/>
    </row>
    <row r="124" spans="1:9" ht="38.25" x14ac:dyDescent="0.25">
      <c r="A124" s="102" t="s">
        <v>3</v>
      </c>
      <c r="B124" s="103" t="s">
        <v>232</v>
      </c>
      <c r="C124" s="105" t="s">
        <v>112</v>
      </c>
      <c r="D124" s="108" t="s">
        <v>275</v>
      </c>
      <c r="E124" s="95"/>
    </row>
    <row r="125" spans="1:9" x14ac:dyDescent="0.25">
      <c r="E125" s="95"/>
    </row>
    <row r="126" spans="1:9" x14ac:dyDescent="0.25">
      <c r="E126" s="95"/>
    </row>
    <row r="127" spans="1:9" x14ac:dyDescent="0.25">
      <c r="E127" s="95"/>
    </row>
  </sheetData>
  <autoFilter ref="A3:D124"/>
  <mergeCells count="1">
    <mergeCell ref="A2:D2"/>
  </mergeCells>
  <dataValidations count="1">
    <dataValidation allowBlank="1" showInputMessage="1" showErrorMessage="1" prompt="Update the color formats of these headers as you progress through the Phases/Gates." sqref="C124"/>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33</vt:i4>
      </vt:variant>
    </vt:vector>
  </HeadingPairs>
  <TitlesOfParts>
    <vt:vector size="36" baseType="lpstr">
      <vt:lpstr>Concept Proposal</vt:lpstr>
      <vt:lpstr> Revision History</vt:lpstr>
      <vt:lpstr>REFERENCE (feeder tab)</vt:lpstr>
      <vt:lpstr>BusProcess</vt:lpstr>
      <vt:lpstr>CompIntensity</vt:lpstr>
      <vt:lpstr>Complaint_Red</vt:lpstr>
      <vt:lpstr>CostEstimate</vt:lpstr>
      <vt:lpstr>CustInteractPt</vt:lpstr>
      <vt:lpstr>CustNeed</vt:lpstr>
      <vt:lpstr>EMR</vt:lpstr>
      <vt:lpstr>GSC</vt:lpstr>
      <vt:lpstr>Impact</vt:lpstr>
      <vt:lpstr>LeadGrp</vt:lpstr>
      <vt:lpstr>Likelihood</vt:lpstr>
      <vt:lpstr>Mfg</vt:lpstr>
      <vt:lpstr>Mkt_Risk</vt:lpstr>
      <vt:lpstr>'Concept Proposal'!Print_Area</vt:lpstr>
      <vt:lpstr>ProjDur</vt:lpstr>
      <vt:lpstr>ProjType</vt:lpstr>
      <vt:lpstr>RelDiff</vt:lpstr>
      <vt:lpstr>ReqtStatus</vt:lpstr>
      <vt:lpstr>ReviewResult_0</vt:lpstr>
      <vt:lpstr>SalesMktClin</vt:lpstr>
      <vt:lpstr>SBU</vt:lpstr>
      <vt:lpstr>ScopeComp</vt:lpstr>
      <vt:lpstr>Sourcing</vt:lpstr>
      <vt:lpstr>StratFit</vt:lpstr>
      <vt:lpstr>StratIntent</vt:lpstr>
      <vt:lpstr>StratVisImpact</vt:lpstr>
      <vt:lpstr>SubPriority</vt:lpstr>
      <vt:lpstr>Tech</vt:lpstr>
      <vt:lpstr>Tech_Type</vt:lpstr>
      <vt:lpstr>TechFeasStatus</vt:lpstr>
      <vt:lpstr>TechRisk</vt:lpstr>
      <vt:lpstr>ValPriority</vt:lpstr>
      <vt:lpstr>ValueProp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St. Pierre</dc:creator>
  <cp:lastModifiedBy>Brett Dieter</cp:lastModifiedBy>
  <cp:lastPrinted>2016-06-01T17:53:33Z</cp:lastPrinted>
  <dcterms:created xsi:type="dcterms:W3CDTF">2015-06-17T17:45:42Z</dcterms:created>
  <dcterms:modified xsi:type="dcterms:W3CDTF">2017-01-18T18:15:50Z</dcterms:modified>
</cp:coreProperties>
</file>